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dfedd50d51e5ce/Documents/Business/Content/Evergreen/"/>
    </mc:Choice>
  </mc:AlternateContent>
  <bookViews>
    <workbookView xWindow="720" yWindow="345" windowWidth="20730" windowHeight="10275"/>
  </bookViews>
  <sheets>
    <sheet name="Stable Annuity" sheetId="1" r:id="rId1"/>
    <sheet name="Increasing Annuity" sheetId="4" r:id="rId2"/>
    <sheet name="PV of Stable Annuity Chart" sheetId="8" r:id="rId3"/>
    <sheet name="PV of Growing Annuity Chart" sheetId="7" r:id="rId4"/>
  </sheets>
  <definedNames>
    <definedName name="YC_AC_EFFECT_IS">"cumulative_effect_acc_change"</definedName>
    <definedName name="YC_AC_EFFECT_IS_ANN">"cumulative_effect_acc_change_annual"</definedName>
    <definedName name="YC_AC_EFFECT_IS_TTM">"cumulative_effect_acc_change_ttm"</definedName>
    <definedName name="YC_ACC">"accruals"</definedName>
    <definedName name="YC_ACCCI">"comprehensive_income"</definedName>
    <definedName name="YC_ACCCI_ANN">"comprehensive_income_annual"</definedName>
    <definedName name="YC_ACCMDA">"total_accumulated_d_and_d"</definedName>
    <definedName name="YC_ACCMDA_ANN">"total_accumulated_d_and_d_annual"</definedName>
    <definedName name="YC_ACCR_EXP">"accrued_expenses"</definedName>
    <definedName name="YC_ACCR_EXP_ANN">"accrued_expenses_annual"</definedName>
    <definedName name="YC_AP">"accounts_payable"</definedName>
    <definedName name="YC_AP_ANN">"accounts_payable_annual"</definedName>
    <definedName name="YC_APIC">"additional_paid_in_capital"</definedName>
    <definedName name="YC_APIC_ANN">"additional_paid_in_capital_annual"</definedName>
    <definedName name="YC_AR">"accounts_receivable"</definedName>
    <definedName name="YC_AR_ANN">"accounts_receivable_annual"</definedName>
    <definedName name="YC_ASOB">"average_shares_outs_basic"</definedName>
    <definedName name="YC_ASOB_ANN">"average_shares_outs_basic_annual"</definedName>
    <definedName name="YC_ASOD">"average_shares_outs_diluted"</definedName>
    <definedName name="YC_ASOD_ANN">"average_shares_outs_diluted_annual"</definedName>
    <definedName name="YC_ATAX_INC_TTM">"income_after_tax_ttm"</definedName>
    <definedName name="YC_AU">"asset_utilization"</definedName>
    <definedName name="YC_BEG_CASH">"beginning_cash"</definedName>
    <definedName name="YC_BEG_CASH_ANN">"beginning_cash_annual"</definedName>
    <definedName name="YC_BETA">"market_beta_60_month"</definedName>
    <definedName name="YC_C_DISCOP_ADJ">"disc_ops_cash_flow_adjust"</definedName>
    <definedName name="YC_C_DISCOP_ADJ_ANN">"disc_ops_cash_flow_adjust_annual"</definedName>
    <definedName name="YC_C_DISCOP_ADJ_TTM">"disc_ops_cash_flow_adjust_ttm"</definedName>
    <definedName name="YC_CAPEX">"capex"</definedName>
    <definedName name="YC_CAPEX_TTM">"capex_ttm"</definedName>
    <definedName name="YC_CASH">"cash_and_equivalents"</definedName>
    <definedName name="YC_CASH_ANN">"cash_and_equivalents_annual"</definedName>
    <definedName name="YC_CCC">"cash_conversion_cycle"</definedName>
    <definedName name="YC_CCC_ANN">"cash_conversion_cycle_annual"</definedName>
    <definedName name="YC_CDPR">"cash_dividend_payout_ratio"</definedName>
    <definedName name="YC_CFF">"financing_activities_other"</definedName>
    <definedName name="YC_CFF_ANN">"financing_activities_other_annual"</definedName>
    <definedName name="YC_CFF_TTM">"financing_activities_other_ttm"</definedName>
    <definedName name="YC_CFI">"cash_investing"</definedName>
    <definedName name="YC_CFI_ANN">"cash_investing_annual"</definedName>
    <definedName name="YC_CFI_TTM">"cash_investing_ttm"</definedName>
    <definedName name="YC_CFIN">"cash_financing"</definedName>
    <definedName name="YC_CFIN_ANN">"cash_financing_annual"</definedName>
    <definedName name="YC_CFIN_TTM">"cash_financing_ttm"</definedName>
    <definedName name="YC_CFO">"cash_operations"</definedName>
    <definedName name="YC_CFO_ANN">"cash_operations_annual"</definedName>
    <definedName name="YC_CFO_TTM">"cash_operations_ttm"</definedName>
    <definedName name="YC_CHG_ADQDIVS">"net_acquisitions_divestitures"</definedName>
    <definedName name="YC_CHG_ADQDIVS_ANN">"net_acquisitions_divestitures_annual"</definedName>
    <definedName name="YC_CHG_ADQDIVS_TTM">"net_acquisitions_divestitures_ttm"</definedName>
    <definedName name="YC_CHG_AP">"change_in_accounts_payable"</definedName>
    <definedName name="YC_CHG_AP_ANN">"change_in_accounts_payable_annual"</definedName>
    <definedName name="YC_CHG_AP_TTM">"change_in_accounts_payable_ttm"</definedName>
    <definedName name="YC_CHG_AR">"change_in_acc_receivable"</definedName>
    <definedName name="YC_CHG_AR_ANN">"change_in_acc_receivable_annual"</definedName>
    <definedName name="YC_CHG_AR_TTM">"change_in_acc_receivable_ttm"</definedName>
    <definedName name="YC_CHG_ASLIAB">"total_changes_in_assets_liab"</definedName>
    <definedName name="YC_CHG_ASLIAB_ANN">"total_changes_in_assets_liab_annual"</definedName>
    <definedName name="YC_CHG_ASLIAB_TTM">"total_changes_in_assets_liab_ttm"</definedName>
    <definedName name="YC_CHG_CASH">"increase_in_cash"</definedName>
    <definedName name="YC_CHG_CASH_ANN">"increase_in_cash_annual"</definedName>
    <definedName name="YC_CHG_CASH_TTM">"increase_in_cash_ttm"</definedName>
    <definedName name="YC_CHG_CUR_DEBT">"net_current_debt"</definedName>
    <definedName name="YC_CHG_CUR_DEBT_ANN">"net_current_debt_annual"</definedName>
    <definedName name="YC_CHG_CUR_DEBT_TTM">"net_current_debt_ttm"</definedName>
    <definedName name="YC_CHG_INCTAX">"change_in_income_taxes"</definedName>
    <definedName name="YC_CHG_INCTAX_ANN">"change_in_income_taxes_annual"</definedName>
    <definedName name="YC_CHG_INCTAX_TTM">"change_in_income_taxes_ttm"</definedName>
    <definedName name="YC_CHG_INV">"change_in_inventories"</definedName>
    <definedName name="YC_CHG_INV_ANN">"change_in_inventories_annual"</definedName>
    <definedName name="YC_CHG_INV_TTM">"change_in_inventories_ttm"</definedName>
    <definedName name="YC_CHG_LTD">"net_long_term_debt"</definedName>
    <definedName name="YC_CHG_LTD_ANN">"net_long_term_debt_annual"</definedName>
    <definedName name="YC_CHG_LTD_TTM">"net_long_term_debt_ttm"</definedName>
    <definedName name="YC_CHG_PPE">"net_change_in_pp_and_e"</definedName>
    <definedName name="YC_CHG_PPE_ANN">"net_change_in_pp_and_e_annual"</definedName>
    <definedName name="YC_CHG_PPE_TTM">"net_change_in_pp_and_e_ttm"</definedName>
    <definedName name="YC_CHG_ST_INVEST">"net_change_in_st_investments"</definedName>
    <definedName name="YC_CHG_ST_INVEST_ANN">"net_change_in_st_investments_annual"</definedName>
    <definedName name="YC_CHG_ST_INVEST_TTM">"net_change_in_st_investments_ttm"</definedName>
    <definedName name="YC_CO_INC">"income_bef_ex_items_and_disc_ops"</definedName>
    <definedName name="YC_CO_INC_ANN">"income_bef_ex_items_and_disc_ops_annual"</definedName>
    <definedName name="YC_CO_INC_TTM">"income_bef_ex_items_and_disc_ops_ttm"</definedName>
    <definedName name="YC_COGS">"cost_of_goods_sold"</definedName>
    <definedName name="YC_COGS_ANN">"cost_of_goods_sold_annual"</definedName>
    <definedName name="YC_COGS_TTM">"cost_of_goods_sold_ttm"</definedName>
    <definedName name="YC_COMEQ">"book_value_of_equity"</definedName>
    <definedName name="YC_COMEQ_ANN">"book_value_of_equity_annual"</definedName>
    <definedName name="YC_CSI">"cash_on_hand"</definedName>
    <definedName name="YC_CSI_ANN">"cash_on_hand_annual"</definedName>
    <definedName name="YC_CUR">"current_ratio"</definedName>
    <definedName name="YC_CUR_AS">"total_current_assets"</definedName>
    <definedName name="YC_CUR_AS_ANN">"total_current_assets_annual"</definedName>
    <definedName name="YC_CUR_DTA">"deferred_tax_assets_curr"</definedName>
    <definedName name="YC_CUR_DTA_ANN">"deferred_tax_assets_curr_annual"</definedName>
    <definedName name="YC_CUR_LIAB">"total_current_liabilities"</definedName>
    <definedName name="YC_CUR_LIAB_ANN">"total_current_liabilities_annual"</definedName>
    <definedName name="YC_CUR_OTHAS">"other_current_assets"</definedName>
    <definedName name="YC_CUR_OTHAS_ANN">"other_current_assets_annual"</definedName>
    <definedName name="YC_CUR_OTHLIAB">"other_current_liabilities"</definedName>
    <definedName name="YC_CUR_OTHLIAB_ANN">"other_current_liabilities_annual"</definedName>
    <definedName name="YC_CUR_TAX_PAY">"current_portion_taxes_payable"</definedName>
    <definedName name="YC_CUR_TAX_PAY_ANN">"current_portion_taxes_payable_annual"</definedName>
    <definedName name="YC_DA">"total_depr_and_amortization"</definedName>
    <definedName name="YC_DA_ANN">"total_depr_and_amortization_annual"</definedName>
    <definedName name="YC_DA_EXP">"total_depr_and_amor"</definedName>
    <definedName name="YC_DA_EXP_ANN">"total_depr_and_amor_annual"</definedName>
    <definedName name="YC_DA_EXP_TTM">"total_depr_and_amor_ttm"</definedName>
    <definedName name="YC_DA_TTM">"total_depr_and_amortization_ttm"</definedName>
    <definedName name="YC_DE">"debt_equity_ratio"</definedName>
    <definedName name="YC_DEF_COMP">"deferred_compensation"</definedName>
    <definedName name="YC_DEF_COMP_ANN">"deferred_compensation_annual"</definedName>
    <definedName name="YC_DEF_CUR_REV">"deferred_revenue_current"</definedName>
    <definedName name="YC_DEF_CUR_REV_ANN">"deferred_revenue_current_annual"</definedName>
    <definedName name="YC_DEF_CUR_TAXLIAB">"deferred_tax_liability_current"</definedName>
    <definedName name="YC_DEF_CUR_TAXLIAB_ANN">"deferred_tax_liability_current_annual"</definedName>
    <definedName name="YC_DEF_LT_CHG">"deferred_charges_non_current"</definedName>
    <definedName name="YC_DEF_LT_CHG_ANN">"deferred_charges_non_current_annual"</definedName>
    <definedName name="YC_DEF_LT_TAXAS">"deferred_tax_assets_long_term"</definedName>
    <definedName name="YC_DEF_LT_TAXAS_ANN">"deferred_tax_assets_long_term_annual"</definedName>
    <definedName name="YC_DEF_LT_TAXLIAB">"deferred_tax_liab_long_term"</definedName>
    <definedName name="YC_DEF_LT_TAXLIAB_ANN">"deferred_tax_liab_long_term_annual"</definedName>
    <definedName name="YC_DEF_NCUR_REV">"deferred_revenue_non_current"</definedName>
    <definedName name="YC_DEF_NCUR_REV_ANN">"deferred_revenue_non_current_annual"</definedName>
    <definedName name="YC_DESCRIPTION">"description"</definedName>
    <definedName name="YC_DIO">"days_inventory_outstanding"</definedName>
    <definedName name="YC_DIO_ANN">"days_inventory_outstanding_annual"</definedName>
    <definedName name="YC_DIV">"dividend"</definedName>
    <definedName name="YC_DIV_PAY">"dividends_payable"</definedName>
    <definedName name="YC_DIV_PAY_ANN">"dividends_payable_annual"</definedName>
    <definedName name="YC_DIV_PD">"total_stock_dividends_paid"</definedName>
    <definedName name="YC_DIV_PD_ANN">"total_stock_dividends_paid_annual"</definedName>
    <definedName name="YC_DIV_PD_TTM">"total_stock_dividends_paid_ttm"</definedName>
    <definedName name="YC_DIVY">"dividend_yield"</definedName>
    <definedName name="YC_DO_INC">"income_from_discontinued_ops"</definedName>
    <definedName name="YC_DO_INC_ANN">"income_from_discontinued_ops_annual"</definedName>
    <definedName name="YC_DO_INC_TTM">"income_from_discontinued_ops_ttm"</definedName>
    <definedName name="YC_DPO">"days_payables_outstanding"</definedName>
    <definedName name="YC_DPO_ANN">"days_payables_outstanding_annual"</definedName>
    <definedName name="YC_DSO">"days_sales_outstanding"</definedName>
    <definedName name="YC_DSO_ANN">"days_sales_outstanding_annual"</definedName>
    <definedName name="YC_EBIT">"ebit"</definedName>
    <definedName name="YC_EBIT_ANN">"ebit_annual"</definedName>
    <definedName name="YC_EBIT_TTM">"ebit_ttm"</definedName>
    <definedName name="YC_EBITDA">"ebitda"</definedName>
    <definedName name="YC_EBITDA_ANN">"ebitda_annual"</definedName>
    <definedName name="YC_EBITDA_MGN">"ebitda_margin_ttm"</definedName>
    <definedName name="YC_EBITDA_TTM">"ebitda_ttm"</definedName>
    <definedName name="YC_END_CASH">"end_cash"</definedName>
    <definedName name="YC_END_CASH_ANN">"end_cash_annual"</definedName>
    <definedName name="YC_EPS">"eps"</definedName>
    <definedName name="YC_EPS_ANN">"eps_annual"</definedName>
    <definedName name="YC_EPS_ANN_FWD">"eps_est_0y"</definedName>
    <definedName name="YC_EPS_ANN_FWD_1Y">"eps_est_1y"</definedName>
    <definedName name="YC_EPS_ANN_FWD_2Y">"eps_est_2y"</definedName>
    <definedName name="YC_EPS_ANN_FWD_3Y">"eps_est_3y"</definedName>
    <definedName name="YC_EPS_BSC">"net_eps_basic"</definedName>
    <definedName name="YC_EPS_BSC_ANN">"net_eps_basic_annual"</definedName>
    <definedName name="YC_EPS_BSC_TTM">"net_eps_basic_ttm"</definedName>
    <definedName name="YC_EPS_FWD">"eps_est_0q"</definedName>
    <definedName name="YC_EPS_FWD_1Q">"eps_est_1q"</definedName>
    <definedName name="YC_EPS_FWD_2Q">"eps_est_2q"</definedName>
    <definedName name="YC_EPS_FWD_3Q">"eps_est_3q"</definedName>
    <definedName name="YC_EPS_FWD_4Q">"eps_est_4q"</definedName>
    <definedName name="YC_EPS_TTM">"eps_ttm"</definedName>
    <definedName name="YC_ETAX_RATE">"effective_tax_rate"</definedName>
    <definedName name="YC_EV">"enterprise_value"</definedName>
    <definedName name="YC_EV_EBIT">"ev_ebit"</definedName>
    <definedName name="YC_EV_EBITDA">"ev_ebitda"</definedName>
    <definedName name="YC_EV_FCF">"ev_free_cash_flow"</definedName>
    <definedName name="YC_EV_REV">"ev_revenues"</definedName>
    <definedName name="YC_EV_REV_FWD">"forward_ev_revenues"</definedName>
    <definedName name="YC_EXCHANGE">"exchange"</definedName>
    <definedName name="YC_EXP">"expenses"</definedName>
    <definedName name="YC_EXP_TTM">"expenses_ttm"</definedName>
    <definedName name="YC_EXTRA_INC">"extraordinary_income"</definedName>
    <definedName name="YC_EXTRA_INC_ANN">"extraordinary_income_annual"</definedName>
    <definedName name="YC_EXTRA_INC_TTM">"extraordinary_income_ttm"</definedName>
    <definedName name="YC_EY">"earning_yield"</definedName>
    <definedName name="YC_EY_FWD">"forward_earnings_yield"</definedName>
    <definedName name="YC_FCF">"free_cash_flow"</definedName>
    <definedName name="YC_FCFY">"free_cash_flow_yield"</definedName>
    <definedName name="YC_FOREX_ADJ">"foreign_exch_rate_adjust"</definedName>
    <definedName name="YC_FOREX_ADJ_ANN">"foreign_exch_rate_adjust_annual"</definedName>
    <definedName name="YC_FOREX_ADJ_TTM">"foreign_exch_rate_adjust_ttm"</definedName>
    <definedName name="YC_GPFT">"gross_profit"</definedName>
    <definedName name="YC_GPFT_ANN">"gross_profit_annual"</definedName>
    <definedName name="YC_GPFT_MGN">"gross_profit_margin"</definedName>
    <definedName name="YC_GPFT_TTM">"gross_profit_ttm"</definedName>
    <definedName name="YC_GPPE">"gross_property_plant_equip"</definedName>
    <definedName name="YC_GPPE_ANN">"gross_property_plant_equip_annual"</definedName>
    <definedName name="YC_GWIT">"goodwill_and_intangible"</definedName>
    <definedName name="YC_GWIT_ANN">"goodwill_and_intangible_annual"</definedName>
    <definedName name="YC_INDUSTRY">"industry"</definedName>
    <definedName name="YC_INT_EXP">"interest_expense"</definedName>
    <definedName name="YC_INT_INC">"interest_income"</definedName>
    <definedName name="YC_INT_INC_ANN">"interest_income_annual"</definedName>
    <definedName name="YC_INT_INC_TTM">"interest_income_ttm"</definedName>
    <definedName name="YC_INV">"inventories_net"</definedName>
    <definedName name="YC_INV_ANN">"inventories_net_annual"</definedName>
    <definedName name="YC_LIAB">"liabilities"</definedName>
    <definedName name="YC_LIAB_ANN">"liabilities_annual"</definedName>
    <definedName name="YC_LT_INV">"inventory_long_term"</definedName>
    <definedName name="YC_LT_INV_ANN">"inventory_long_term_annual"</definedName>
    <definedName name="YC_LT_PENAS">"pension_post_retirement_asset"</definedName>
    <definedName name="YC_LT_PENAS_ANN">"pension_post_retirement_asset_annual"</definedName>
    <definedName name="YC_LT_PENLIAB">"pension_and_retirement_liab"</definedName>
    <definedName name="YC_LT_PENLIAB_ANN">"pension_and_retirement_liab_annual"</definedName>
    <definedName name="YC_LT_RECV">"long_term_receivables"</definedName>
    <definedName name="YC_LT_RECV_ANN">"long_term_receivables_annual"</definedName>
    <definedName name="YC_LTA_OTH">"other_long_term_assets"</definedName>
    <definedName name="YC_LTA_OTH_ANN">"other_long_term_assets_annual"</definedName>
    <definedName name="YC_LTA_TOT">"total_long_term_assets"</definedName>
    <definedName name="YC_LTA_TOT_ANN">"total_long_term_assets_annual"</definedName>
    <definedName name="YC_LTD">"total_long_term_debt"</definedName>
    <definedName name="YC_LTD_ANN">"total_long_term_debt_annual"</definedName>
    <definedName name="YC_LTD_CURR">"current_portion_debt"</definedName>
    <definedName name="YC_LTD_CURR_ANN">"current_portion_debt_annual"</definedName>
    <definedName name="YC_LTD_TOT">"long_term_debt"</definedName>
    <definedName name="YC_MININT">"minority_interest"</definedName>
    <definedName name="YC_MININT_ANN">"minority_interest_annual"</definedName>
    <definedName name="YC_MININT_BS">"minority_interest_balance_sheet"</definedName>
    <definedName name="YC_MININT_BS_ANN">"minority_interest_balance_sheet_annual"</definedName>
    <definedName name="YC_MININT_TTM">"minority_interest_ttm"</definedName>
    <definedName name="YC_MKTCAP">"market_cap"</definedName>
    <definedName name="YC_NAME">"name"</definedName>
    <definedName name="YC_NCOMEQ_ISS">"net_common_equity_issued"</definedName>
    <definedName name="YC_NCOMEQ_ISS_ANN">"net_common_equity_issued_annual"</definedName>
    <definedName name="YC_NCOMEQ_ISS_TTM">"net_common_equity_issued_ttm"</definedName>
    <definedName name="YC_NCS">"capital_stock"</definedName>
    <definedName name="YC_NCS_ANN">"capital_stock_annual"</definedName>
    <definedName name="YC_NETCHG_IAS">"net_change_in_intang_assets"</definedName>
    <definedName name="YC_NETCHG_IAS_ANN">"net_change_in_intang_assets_annual"</definedName>
    <definedName name="YC_NETCHG_IAS_TTM">"net_change_in_intang_assets_ttm"</definedName>
    <definedName name="YC_NI">"net_income"</definedName>
    <definedName name="YC_NI_ANN">"net_income_annual"</definedName>
    <definedName name="YC_NI_CF">"net_income_cf"</definedName>
    <definedName name="YC_NI_CF_ANN">"net_income_cf_annual"</definedName>
    <definedName name="YC_NI_CF_TTM">"net_income_cf_ttm"</definedName>
    <definedName name="YC_NI_TTM">"net_income_ttm"</definedName>
    <definedName name="YC_NOINT_EXP">"interest_expense_non_operating"</definedName>
    <definedName name="YC_NOINT_EXP_ANN">"interest_expense_non_operating_annual"</definedName>
    <definedName name="YC_NOINT_EXP_TTM">"interest_expense_non_operating_ttm"</definedName>
    <definedName name="YC_NOP_INC">"total_non_operating_income"</definedName>
    <definedName name="YC_NOP_INC_ANN">"total_non_operating_income_annual"</definedName>
    <definedName name="YC_NOP_INC_TTM">"total_non_operating_income_ttm"</definedName>
    <definedName name="YC_NP">"notes_payable"</definedName>
    <definedName name="YC_NP_ANN">"notes_payable_annual"</definedName>
    <definedName name="YC_NPPE">"net_ppe"</definedName>
    <definedName name="YC_NPPE_ANN">"net_ppe_annual"</definedName>
    <definedName name="YC_OP_EY">"operating_earning_yield"</definedName>
    <definedName name="YC_OP_INC">"operating_income"</definedName>
    <definedName name="YC_OP_INC_ANN">"operating_income_annual"</definedName>
    <definedName name="YC_OP_INC_TTM">"operating_income_ttm"</definedName>
    <definedName name="YC_OP_MGN">"operating_margin_ttm"</definedName>
    <definedName name="YC_OP_PE">"operating_pe_ratio"</definedName>
    <definedName name="YC_OPINT_EXP">"interest_expense_oper"</definedName>
    <definedName name="YC_OPINT_EXP_ANN">"interest_expense_oper_annual"</definedName>
    <definedName name="YC_OPINT_EXP_TTM">"interest_expense_oper_ttm"</definedName>
    <definedName name="YC_OTH_CFO">"operating_activities_other"</definedName>
    <definedName name="YC_OTH_CFO_ANN">"operating_activities_other_annual"</definedName>
    <definedName name="YC_OTH_CFO_TTM">"operating_activities_other_ttm"</definedName>
    <definedName name="YC_OTH_INC">"other_income_expense"</definedName>
    <definedName name="YC_OTH_INC_ANN">"other_income_expense_annual"</definedName>
    <definedName name="YC_OTH_INC_TTM">"other_income_expense_ttm"</definedName>
    <definedName name="YC_OTH_LT_LIAB">"other_non_current_liab"</definedName>
    <definedName name="YC_OTH_LT_LIAB_ANN">"other_non_current_liab_annual"</definedName>
    <definedName name="YC_OTH_NCI">"other_non_cash_items"</definedName>
    <definedName name="YC_OTH_NCI_ANN">"other_non_cash_items_annual"</definedName>
    <definedName name="YC_OTH_NCI_TTM">"other_non_cash_items_ttm"</definedName>
    <definedName name="YC_OTH_PAY">"other_payables"</definedName>
    <definedName name="YC_OTH_PAY_ANN">"other_payables_annual"</definedName>
    <definedName name="YC_PB">"price_to_book_value"</definedName>
    <definedName name="YC_PE">"pe_ratio"</definedName>
    <definedName name="YC_PE_FWD">"forward_pe_ratio"</definedName>
    <definedName name="YC_PE_ISS">"net_preferred_equity_issued"</definedName>
    <definedName name="YC_PE_ISS_ANN">"net_preferred_equity_issued_annual"</definedName>
    <definedName name="YC_PE_ISS_TTM">"net_preferred_equity_issued_ttm"</definedName>
    <definedName name="YC_PE10">"pe_10"</definedName>
    <definedName name="YC_PEG">"peg_ratio"</definedName>
    <definedName name="YC_PEG_FWD">"forward_peg_ratio"</definedName>
    <definedName name="YC_PFT_MGN">"profit_margin"</definedName>
    <definedName name="YC_PR">"payout_ratio"</definedName>
    <definedName name="YC_PRE_EXP">"prepaid_expenses"</definedName>
    <definedName name="YC_PRE_EXP_ANN">"prepaid_expenses_annual"</definedName>
    <definedName name="YC_PREFSLIAB">"preferred_stock_liabilities"</definedName>
    <definedName name="YC_PREFSLIAB_ANN">"preferred_stock_liabilities_annual"</definedName>
    <definedName name="YC_PRICE">"price"</definedName>
    <definedName name="YC_PS">"ps_ratio"</definedName>
    <definedName name="YC_PS_DIV">"preferred_stock_div_and_adj"</definedName>
    <definedName name="YC_PS_DIV_ANN">"preferred_stock_div_and_adj_annual"</definedName>
    <definedName name="YC_PS_DIV_TTM">"preferred_stock_div_and_adj_ttm"</definedName>
    <definedName name="YC_PS_FWD">"forward_ps_ratio"</definedName>
    <definedName name="YC_PTAX_INC">"pre_tax_income"</definedName>
    <definedName name="YC_PTAX_INC_ANN">"pre_tax_income_annual"</definedName>
    <definedName name="YC_PTAX_INC_TTM">"pre_tax_income_ttm"</definedName>
    <definedName name="YC_PTB">"price_to_tangible_book_value"</definedName>
    <definedName name="YC_RD_EXP">"r_and_d_expense"</definedName>
    <definedName name="YC_RD_EXP_ANN">"r_and_d_expense_annual"</definedName>
    <definedName name="YC_RD_EXP_TTM">"r_and_d_expense_ttm"</definedName>
    <definedName name="YC_RE">"retained_earnings"</definedName>
    <definedName name="YC_RE_ANN">"retained_earnings_annual"</definedName>
    <definedName name="YC_RECV_TURN">"receivables_turnover"</definedName>
    <definedName name="YC_REV">"revenues"</definedName>
    <definedName name="YC_REV_ANN">"revenues_annual"</definedName>
    <definedName name="YC_REV_ANN_EST">"annual_sales_estimates"</definedName>
    <definedName name="YC_REV_ANN_FWD">"sales_est_0y"</definedName>
    <definedName name="YC_REV_ANN_FWD_1Y">"sales_est_1y"</definedName>
    <definedName name="YC_REV_EST">"quarterly_sales_estimates"</definedName>
    <definedName name="YC_REV_FWD">"sales_est_0q"</definedName>
    <definedName name="YC_REV_FWD_1Q">"sales_est_1q"</definedName>
    <definedName name="YC_REV_FWD_2Q">"sales_est_2q"</definedName>
    <definedName name="YC_REV_FWD_3Q">"sales_est_3q"</definedName>
    <definedName name="YC_REV_TTM">"revenues_ttm"</definedName>
    <definedName name="YC_ROA">"return_on_assets"</definedName>
    <definedName name="YC_ROE">"return_on_equity"</definedName>
    <definedName name="YC_ROIC">"return_on_invested_capital"</definedName>
    <definedName name="YC_SBB">"stock_buyback"</definedName>
    <definedName name="YC_SBB_TTM">"stock_buyback_ttm"</definedName>
    <definedName name="YC_SE">"shareholders_equity"</definedName>
    <definedName name="YC_SE_ANN">"shareholders_equity_annual"</definedName>
    <definedName name="YC_SECTOR">"sector"</definedName>
    <definedName name="YC_SGA_EXP">"sga_expense"</definedName>
    <definedName name="YC_SGA_EXP_ANN">"sga_expense_annual"</definedName>
    <definedName name="YC_SGA_EXP_TTM">"sga_expense_ttm"</definedName>
    <definedName name="YC_SO">"shares_outstanding"</definedName>
    <definedName name="YC_TA">"assets"</definedName>
    <definedName name="YC_TA_ANN">"assets_annual"</definedName>
    <definedName name="YC_TAX_PROV">"provision_for_income_taxes"</definedName>
    <definedName name="YC_TAX_PROV_ANN">"provision_for_income_taxes_annual"</definedName>
    <definedName name="YC_TAX_PROV_TTM">"provision_for_income_taxes_ttm"</definedName>
    <definedName name="YC_TBV">"book_value_of_tangible_equity"</definedName>
    <definedName name="YC_TBV_ANN">"book_value_of_tangible_equity_annual"</definedName>
    <definedName name="YC_TCER">"tangible_common_equity_ratio"</definedName>
    <definedName name="YC_TO_EXP">"total_operating_expense"</definedName>
    <definedName name="YC_TO_EXP_ANN">"total_operating_expense_annual"</definedName>
    <definedName name="YC_TO_EXP_TTM">"total_operating_expense_ttm"</definedName>
    <definedName name="YC_TOT_CHG_INVEST">"net_change_in_invest_total"</definedName>
    <definedName name="YC_TOT_CHG_INVEST_ANN">"net_change_in_invest_total_annual"</definedName>
    <definedName name="YC_TOT_CHG_INVEST_TTM">"net_change_in_invest_total_ttm"</definedName>
    <definedName name="YC_TOT_CHG_LT_INVEST">"net_change_in_lt_investments"</definedName>
    <definedName name="YC_TOT_CHG_LT_INVEST_ANN">"net_change_in_lt_investments_annual"</definedName>
    <definedName name="YC_TOT_CHG_LT_INVEST_TTM">"net_change_in_lt_investments_ttm"</definedName>
    <definedName name="YC_TOT_CS_DIV">"common_stock_dividends_paid"</definedName>
    <definedName name="YC_TOT_CS_DIV_ANN">"common_stock_dividends_paid_annual"</definedName>
    <definedName name="YC_TOT_CS_DIV_TTM">"common_stock_dividends_paid_ttm"</definedName>
    <definedName name="YC_TOT_EQEQUIV">"equity_equivalent"</definedName>
    <definedName name="YC_TOT_EQEQUIV_ANN">"equity_equivalent_annual"</definedName>
    <definedName name="YC_TOT_LIABSE">"total_liab_shareholder_equity"</definedName>
    <definedName name="YC_TOT_LIABSE_ANN">"total_liab_shareholder_equity_annual"</definedName>
    <definedName name="YC_TOT_LT_INVEST">"long_term_investments"</definedName>
    <definedName name="YC_TOT_LT_INVEST_ANN">"long_term_investments_annual"</definedName>
    <definedName name="YC_TOT_LT_LIAB">"total_long_term_liab"</definedName>
    <definedName name="YC_TOT_LT_LIAB_ANN">"total_long_term_liab_annual"</definedName>
    <definedName name="YC_TOT_NCI_TTM">"total_non_cash_items_ttm"</definedName>
    <definedName name="YC_TOT_NDBT_ISS">"debt_issuance_net_total"</definedName>
    <definedName name="YC_TOT_NDBT_ISS_ANN">"debt_issuance_net_total_annual"</definedName>
    <definedName name="YC_TOT_NDBT_ISS_TTM">"debt_issuance_net_total_ttm"</definedName>
    <definedName name="YC_TOT_NE_ISS">"net_common_equity_issued"</definedName>
    <definedName name="YC_TOT_NE_ISS_ANN">"net_common_equity_issued_annual"</definedName>
    <definedName name="YC_TOT_NE_ISS_TTM">"net_common_equity_issued_ttm"</definedName>
    <definedName name="YC_TOT_PS">"total_preferred_stock"</definedName>
    <definedName name="YC_TOT_PS_ANN">"total_preferred_stock_annual"</definedName>
    <definedName name="YC_TOT_PS_DIV">"preferred_stock_dividends_paid"</definedName>
    <definedName name="YC_TOT_PS_DIV_ANN">"preferred_stock_dividends_paid_annual"</definedName>
    <definedName name="YC_TOT_PS_DIV_TTM">"preferred_stock_dividends_paid_ttm"</definedName>
    <definedName name="YC_TOT_RETPRICE">"total_return_price"</definedName>
    <definedName name="YC_TS">"treasury_stock"</definedName>
    <definedName name="YC_TS_ANN">"treasury_stock_annual"</definedName>
    <definedName name="YC_URL">"url"</definedName>
    <definedName name="YC_VOL">"volume"</definedName>
  </definedNames>
  <calcPr calcId="171027"/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3" i="4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3" i="1"/>
  <c r="B3" i="4" l="1"/>
  <c r="B4" i="4" s="1"/>
  <c r="C2" i="4"/>
  <c r="D2" i="4" s="1"/>
  <c r="F2" i="4" s="1"/>
  <c r="C3" i="4" l="1"/>
  <c r="F3" i="4" s="1"/>
  <c r="B5" i="4"/>
  <c r="C4" i="4"/>
  <c r="E2" i="4"/>
  <c r="C2" i="1"/>
  <c r="D2" i="1" s="1"/>
  <c r="F2" i="1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E3" i="4" l="1"/>
  <c r="E4" i="4" s="1"/>
  <c r="F4" i="4"/>
  <c r="B6" i="4"/>
  <c r="C5" i="4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E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F5" i="4" l="1"/>
  <c r="B7" i="4"/>
  <c r="C6" i="4"/>
  <c r="E5" i="4"/>
  <c r="E25" i="1"/>
  <c r="F17" i="1"/>
  <c r="F6" i="4" l="1"/>
  <c r="E6" i="4"/>
  <c r="C7" i="4"/>
  <c r="B8" i="4"/>
  <c r="F18" i="1"/>
  <c r="E26" i="1"/>
  <c r="F7" i="4" l="1"/>
  <c r="B9" i="4"/>
  <c r="C8" i="4"/>
  <c r="E7" i="4"/>
  <c r="E27" i="1"/>
  <c r="F19" i="1"/>
  <c r="F8" i="4" l="1"/>
  <c r="E8" i="4"/>
  <c r="B10" i="4"/>
  <c r="C9" i="4"/>
  <c r="F20" i="1"/>
  <c r="E28" i="1"/>
  <c r="F9" i="4" l="1"/>
  <c r="B11" i="4"/>
  <c r="C10" i="4"/>
  <c r="E9" i="4"/>
  <c r="F21" i="1"/>
  <c r="E29" i="1"/>
  <c r="F10" i="4" l="1"/>
  <c r="E10" i="4"/>
  <c r="B12" i="4"/>
  <c r="C11" i="4"/>
  <c r="F22" i="1"/>
  <c r="E30" i="1"/>
  <c r="F11" i="4" l="1"/>
  <c r="B13" i="4"/>
  <c r="C12" i="4"/>
  <c r="E11" i="4"/>
  <c r="F23" i="1"/>
  <c r="E31" i="1"/>
  <c r="F12" i="4" l="1"/>
  <c r="E12" i="4"/>
  <c r="B14" i="4"/>
  <c r="C13" i="4"/>
  <c r="E32" i="1"/>
  <c r="F24" i="1"/>
  <c r="F13" i="4" l="1"/>
  <c r="B15" i="4"/>
  <c r="C14" i="4"/>
  <c r="F14" i="4" s="1"/>
  <c r="E13" i="4"/>
  <c r="F25" i="1"/>
  <c r="E33" i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4" i="4" l="1"/>
  <c r="C15" i="4"/>
  <c r="F15" i="4" s="1"/>
  <c r="B16" i="4"/>
  <c r="F26" i="1"/>
  <c r="E15" i="4" l="1"/>
  <c r="B17" i="4"/>
  <c r="C16" i="4"/>
  <c r="F16" i="4" s="1"/>
  <c r="F27" i="1"/>
  <c r="E16" i="4" l="1"/>
  <c r="B18" i="4"/>
  <c r="C17" i="4"/>
  <c r="F17" i="4" s="1"/>
  <c r="F28" i="1"/>
  <c r="B19" i="4" l="1"/>
  <c r="C18" i="4"/>
  <c r="F18" i="4" s="1"/>
  <c r="E17" i="4"/>
  <c r="F29" i="1"/>
  <c r="E18" i="4" l="1"/>
  <c r="B20" i="4"/>
  <c r="C19" i="4"/>
  <c r="F19" i="4" s="1"/>
  <c r="F30" i="1"/>
  <c r="E19" i="4" l="1"/>
  <c r="B21" i="4"/>
  <c r="C20" i="4"/>
  <c r="F20" i="4" s="1"/>
  <c r="F31" i="1"/>
  <c r="B22" i="4" l="1"/>
  <c r="C21" i="4"/>
  <c r="F21" i="4" s="1"/>
  <c r="E20" i="4"/>
  <c r="F32" i="1"/>
  <c r="E21" i="4" l="1"/>
  <c r="B23" i="4"/>
  <c r="C22" i="4"/>
  <c r="F22" i="4" s="1"/>
  <c r="F33" i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B24" i="4" l="1"/>
  <c r="C23" i="4"/>
  <c r="F23" i="4" s="1"/>
  <c r="E22" i="4"/>
  <c r="F78" i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C24" i="4" l="1"/>
  <c r="F24" i="4" s="1"/>
  <c r="B25" i="4"/>
  <c r="E23" i="4"/>
  <c r="E24" i="4" l="1"/>
  <c r="B26" i="4"/>
  <c r="C25" i="4"/>
  <c r="F25" i="4" s="1"/>
  <c r="B27" i="4" l="1"/>
  <c r="C26" i="4"/>
  <c r="F26" i="4" s="1"/>
  <c r="E25" i="4"/>
  <c r="E26" i="4" l="1"/>
  <c r="B28" i="4"/>
  <c r="C27" i="4"/>
  <c r="F27" i="4" s="1"/>
  <c r="B29" i="4" l="1"/>
  <c r="C28" i="4"/>
  <c r="F28" i="4" s="1"/>
  <c r="E27" i="4"/>
  <c r="E28" i="4" l="1"/>
  <c r="B30" i="4"/>
  <c r="C29" i="4"/>
  <c r="F29" i="4" s="1"/>
  <c r="B31" i="4" l="1"/>
  <c r="C30" i="4"/>
  <c r="F30" i="4" s="1"/>
  <c r="E29" i="4"/>
  <c r="E30" i="4" l="1"/>
  <c r="C31" i="4"/>
  <c r="F31" i="4" s="1"/>
  <c r="B32" i="4"/>
  <c r="C32" i="4" l="1"/>
  <c r="F32" i="4" s="1"/>
  <c r="B33" i="4"/>
  <c r="E31" i="4"/>
  <c r="E32" i="4" l="1"/>
  <c r="B34" i="4"/>
  <c r="C33" i="4"/>
  <c r="F33" i="4" s="1"/>
  <c r="E33" i="4" l="1"/>
  <c r="B35" i="4"/>
  <c r="C34" i="4"/>
  <c r="F34" i="4" s="1"/>
  <c r="B36" i="4" l="1"/>
  <c r="C35" i="4"/>
  <c r="F35" i="4" s="1"/>
  <c r="E34" i="4"/>
  <c r="E35" i="4" l="1"/>
  <c r="B37" i="4"/>
  <c r="C36" i="4"/>
  <c r="F36" i="4" s="1"/>
  <c r="B38" i="4" l="1"/>
  <c r="C37" i="4"/>
  <c r="F37" i="4" s="1"/>
  <c r="E36" i="4"/>
  <c r="E37" i="4" l="1"/>
  <c r="B39" i="4"/>
  <c r="C38" i="4"/>
  <c r="F38" i="4" s="1"/>
  <c r="B40" i="4" l="1"/>
  <c r="C39" i="4"/>
  <c r="F39" i="4" s="1"/>
  <c r="E38" i="4"/>
  <c r="E39" i="4" l="1"/>
  <c r="C40" i="4"/>
  <c r="F40" i="4" s="1"/>
  <c r="B41" i="4"/>
  <c r="B42" i="4" l="1"/>
  <c r="C41" i="4"/>
  <c r="F41" i="4" s="1"/>
  <c r="E40" i="4"/>
  <c r="E41" i="4" l="1"/>
  <c r="B43" i="4"/>
  <c r="C42" i="4"/>
  <c r="F42" i="4" s="1"/>
  <c r="B44" i="4" l="1"/>
  <c r="C43" i="4"/>
  <c r="F43" i="4" s="1"/>
  <c r="E42" i="4"/>
  <c r="E43" i="4" l="1"/>
  <c r="B45" i="4"/>
  <c r="C44" i="4"/>
  <c r="F44" i="4" s="1"/>
  <c r="B46" i="4" l="1"/>
  <c r="C45" i="4"/>
  <c r="F45" i="4" s="1"/>
  <c r="E44" i="4"/>
  <c r="E45" i="4" l="1"/>
  <c r="B47" i="4"/>
  <c r="C46" i="4"/>
  <c r="F46" i="4" s="1"/>
  <c r="C47" i="4" l="1"/>
  <c r="F47" i="4" s="1"/>
  <c r="B48" i="4"/>
  <c r="E46" i="4"/>
  <c r="E47" i="4" l="1"/>
  <c r="B49" i="4"/>
  <c r="C48" i="4"/>
  <c r="F48" i="4" s="1"/>
  <c r="B50" i="4" l="1"/>
  <c r="C49" i="4"/>
  <c r="F49" i="4" s="1"/>
  <c r="E48" i="4"/>
  <c r="E49" i="4" l="1"/>
  <c r="C50" i="4"/>
  <c r="F50" i="4" s="1"/>
  <c r="B51" i="4"/>
  <c r="B52" i="4" l="1"/>
  <c r="C51" i="4"/>
  <c r="F51" i="4" s="1"/>
  <c r="E50" i="4"/>
  <c r="E51" i="4" l="1"/>
  <c r="C52" i="4"/>
  <c r="F52" i="4" s="1"/>
  <c r="B53" i="4"/>
  <c r="C53" i="4" l="1"/>
  <c r="F53" i="4" s="1"/>
  <c r="B54" i="4"/>
  <c r="E52" i="4"/>
  <c r="E53" i="4" l="1"/>
  <c r="C54" i="4"/>
  <c r="F54" i="4" s="1"/>
  <c r="B55" i="4"/>
  <c r="B56" i="4" l="1"/>
  <c r="C55" i="4"/>
  <c r="F55" i="4" s="1"/>
  <c r="E54" i="4"/>
  <c r="E55" i="4" l="1"/>
  <c r="B57" i="4"/>
  <c r="C56" i="4"/>
  <c r="F56" i="4" s="1"/>
  <c r="C57" i="4" l="1"/>
  <c r="F57" i="4" s="1"/>
  <c r="B58" i="4"/>
  <c r="E56" i="4"/>
  <c r="E57" i="4" l="1"/>
  <c r="C58" i="4"/>
  <c r="F58" i="4" s="1"/>
  <c r="B59" i="4"/>
  <c r="E58" i="4" l="1"/>
  <c r="B60" i="4"/>
  <c r="C59" i="4"/>
  <c r="F59" i="4" s="1"/>
  <c r="C60" i="4" l="1"/>
  <c r="F60" i="4" s="1"/>
  <c r="B61" i="4"/>
  <c r="E59" i="4"/>
  <c r="E60" i="4" l="1"/>
  <c r="C61" i="4"/>
  <c r="F61" i="4" s="1"/>
  <c r="B62" i="4"/>
  <c r="E61" i="4" l="1"/>
  <c r="C62" i="4"/>
  <c r="F62" i="4" s="1"/>
  <c r="B63" i="4"/>
  <c r="E62" i="4" l="1"/>
  <c r="B64" i="4"/>
  <c r="C63" i="4"/>
  <c r="F63" i="4" s="1"/>
  <c r="B65" i="4" l="1"/>
  <c r="C64" i="4"/>
  <c r="F64" i="4" s="1"/>
  <c r="E63" i="4"/>
  <c r="E64" i="4" l="1"/>
  <c r="C65" i="4"/>
  <c r="F65" i="4" s="1"/>
  <c r="B66" i="4"/>
  <c r="B67" i="4" l="1"/>
  <c r="C66" i="4"/>
  <c r="F66" i="4" s="1"/>
  <c r="E65" i="4"/>
  <c r="E66" i="4" l="1"/>
  <c r="C67" i="4"/>
  <c r="F67" i="4" s="1"/>
  <c r="B68" i="4"/>
  <c r="E67" i="4" l="1"/>
  <c r="C68" i="4"/>
  <c r="F68" i="4" s="1"/>
  <c r="B69" i="4"/>
  <c r="C69" i="4" l="1"/>
  <c r="F69" i="4" s="1"/>
  <c r="B70" i="4"/>
  <c r="E68" i="4"/>
  <c r="E69" i="4" l="1"/>
  <c r="C70" i="4"/>
  <c r="F70" i="4" s="1"/>
  <c r="B71" i="4"/>
  <c r="C71" i="4" l="1"/>
  <c r="F71" i="4" s="1"/>
  <c r="B72" i="4"/>
  <c r="E70" i="4"/>
  <c r="E71" i="4" l="1"/>
  <c r="B73" i="4"/>
  <c r="C72" i="4"/>
  <c r="F72" i="4" s="1"/>
  <c r="C73" i="4" l="1"/>
  <c r="F73" i="4" s="1"/>
  <c r="B74" i="4"/>
  <c r="E72" i="4"/>
  <c r="E73" i="4" l="1"/>
  <c r="B75" i="4"/>
  <c r="C74" i="4"/>
  <c r="F74" i="4" s="1"/>
  <c r="C75" i="4" l="1"/>
  <c r="F75" i="4" s="1"/>
  <c r="B76" i="4"/>
  <c r="E74" i="4"/>
  <c r="E75" i="4" l="1"/>
  <c r="B77" i="4"/>
  <c r="C76" i="4"/>
  <c r="F76" i="4" s="1"/>
  <c r="C77" i="4" l="1"/>
  <c r="F77" i="4" s="1"/>
  <c r="G77" i="4" s="1"/>
  <c r="B78" i="4"/>
  <c r="E76" i="4"/>
  <c r="E77" i="4" l="1"/>
  <c r="B79" i="4"/>
  <c r="C78" i="4"/>
  <c r="F78" i="4" s="1"/>
  <c r="C79" i="4" l="1"/>
  <c r="F79" i="4" s="1"/>
  <c r="B80" i="4"/>
  <c r="E78" i="4"/>
  <c r="E79" i="4" l="1"/>
  <c r="B81" i="4"/>
  <c r="C80" i="4"/>
  <c r="F80" i="4" s="1"/>
  <c r="C81" i="4" l="1"/>
  <c r="F81" i="4" s="1"/>
  <c r="B82" i="4"/>
  <c r="E80" i="4"/>
  <c r="E81" i="4" l="1"/>
  <c r="C82" i="4"/>
  <c r="F82" i="4" s="1"/>
  <c r="B83" i="4"/>
  <c r="B84" i="4" l="1"/>
  <c r="C83" i="4"/>
  <c r="F83" i="4" s="1"/>
  <c r="E82" i="4"/>
  <c r="E83" i="4" l="1"/>
  <c r="B85" i="4"/>
  <c r="C84" i="4"/>
  <c r="F84" i="4" s="1"/>
  <c r="B86" i="4" l="1"/>
  <c r="C85" i="4"/>
  <c r="F85" i="4" s="1"/>
  <c r="E84" i="4"/>
  <c r="E85" i="4" l="1"/>
  <c r="C86" i="4"/>
  <c r="F86" i="4" s="1"/>
  <c r="B87" i="4"/>
  <c r="C87" i="4" l="1"/>
  <c r="F87" i="4" s="1"/>
  <c r="B88" i="4"/>
  <c r="E86" i="4"/>
  <c r="E87" i="4" l="1"/>
  <c r="B89" i="4"/>
  <c r="C88" i="4"/>
  <c r="F88" i="4" s="1"/>
  <c r="B90" i="4" l="1"/>
  <c r="C89" i="4"/>
  <c r="F89" i="4" s="1"/>
  <c r="E88" i="4"/>
  <c r="E89" i="4" l="1"/>
  <c r="B91" i="4"/>
  <c r="C90" i="4"/>
  <c r="F90" i="4" s="1"/>
  <c r="B92" i="4" l="1"/>
  <c r="C91" i="4"/>
  <c r="F91" i="4" s="1"/>
  <c r="E90" i="4"/>
  <c r="E91" i="4" l="1"/>
  <c r="B93" i="4"/>
  <c r="C92" i="4"/>
  <c r="F92" i="4" s="1"/>
  <c r="C93" i="4" l="1"/>
  <c r="F93" i="4" s="1"/>
  <c r="B94" i="4"/>
  <c r="E92" i="4"/>
  <c r="E93" i="4" l="1"/>
  <c r="B95" i="4"/>
  <c r="C94" i="4"/>
  <c r="F94" i="4" s="1"/>
  <c r="C95" i="4" l="1"/>
  <c r="F95" i="4" s="1"/>
  <c r="B96" i="4"/>
  <c r="E94" i="4"/>
  <c r="E95" i="4" l="1"/>
  <c r="B97" i="4"/>
  <c r="C96" i="4"/>
  <c r="F96" i="4" s="1"/>
  <c r="E96" i="4" l="1"/>
  <c r="C97" i="4"/>
  <c r="F97" i="4" s="1"/>
  <c r="B98" i="4"/>
  <c r="B99" i="4" l="1"/>
  <c r="C98" i="4"/>
  <c r="F98" i="4" s="1"/>
  <c r="E97" i="4"/>
  <c r="E98" i="4" l="1"/>
  <c r="B100" i="4"/>
  <c r="C99" i="4"/>
  <c r="F99" i="4" s="1"/>
  <c r="B101" i="4" l="1"/>
  <c r="C100" i="4"/>
  <c r="F100" i="4" s="1"/>
  <c r="E99" i="4"/>
  <c r="E100" i="4" l="1"/>
  <c r="C101" i="4"/>
  <c r="F101" i="4" s="1"/>
  <c r="B102" i="4"/>
  <c r="C102" i="4" s="1"/>
  <c r="F102" i="4" l="1"/>
  <c r="E101" i="4"/>
  <c r="E102" i="4" s="1"/>
  <c r="G27" i="4" l="1"/>
  <c r="G31" i="4"/>
  <c r="G25" i="4"/>
  <c r="G24" i="4"/>
  <c r="G28" i="4"/>
  <c r="G32" i="4"/>
  <c r="G29" i="4"/>
  <c r="G26" i="4"/>
  <c r="G30" i="4"/>
  <c r="H16" i="4"/>
  <c r="H20" i="4"/>
  <c r="H24" i="4"/>
  <c r="H28" i="4"/>
  <c r="H32" i="4"/>
  <c r="H26" i="4"/>
  <c r="H19" i="4"/>
  <c r="H31" i="4"/>
  <c r="H17" i="4"/>
  <c r="H21" i="4"/>
  <c r="H25" i="4"/>
  <c r="H29" i="4"/>
  <c r="H23" i="4"/>
  <c r="H18" i="4"/>
  <c r="H22" i="4"/>
  <c r="H30" i="4"/>
  <c r="H15" i="4"/>
  <c r="H27" i="4"/>
</calcChain>
</file>

<file path=xl/sharedStrings.xml><?xml version="1.0" encoding="utf-8"?>
<sst xmlns="http://schemas.openxmlformats.org/spreadsheetml/2006/main" count="4" uniqueCount="3">
  <si>
    <t>Year</t>
  </si>
  <si>
    <t>Nominal Value (5% pa growth)</t>
  </si>
  <si>
    <t>Nominal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</si>
</sst>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* #,##0.000000_);_(* \(#,##0.0000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43" fontId="0" fillId="0" borderId="0" xfId="1" applyNumberFormat="1" applyFont="1"/>
    <xf numFmtId="43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8573928258967"/>
          <c:y val="5.1400554097404488E-2"/>
          <c:w val="0.85520013123359584"/>
          <c:h val="0.8421799358413532"/>
        </c:manualLayout>
      </c:layout>
      <c:lineChart>
        <c:grouping val="standard"/>
        <c:varyColors val="0"/>
        <c:ser>
          <c:idx val="4"/>
          <c:order val="0"/>
          <c:tx>
            <c:strRef>
              <c:f>'Stable Annuity'!$E$1</c:f>
              <c:strCache>
                <c:ptCount val="1"/>
                <c:pt idx="0">
                  <c:v>10%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'Stable Annuity'!$A$2:$A$102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'Stable Annuity'!$E$1:$E$102</c:f>
              <c:numCache>
                <c:formatCode>_(* #,##0.00_);_(* \(#,##0.00\);_(* "-"??_);_(@_)</c:formatCode>
                <c:ptCount val="102"/>
                <c:pt idx="0" formatCode="0%">
                  <c:v>0.1</c:v>
                </c:pt>
                <c:pt idx="1">
                  <c:v>100</c:v>
                </c:pt>
                <c:pt idx="2">
                  <c:v>190.48374180359593</c:v>
                </c:pt>
                <c:pt idx="3">
                  <c:v>272.35681711139409</c:v>
                </c:pt>
                <c:pt idx="4">
                  <c:v>346.43863917956588</c:v>
                </c:pt>
                <c:pt idx="5">
                  <c:v>413.47064378312984</c:v>
                </c:pt>
                <c:pt idx="6">
                  <c:v>474.12370975439319</c:v>
                </c:pt>
                <c:pt idx="7">
                  <c:v>529.00487336379581</c:v>
                </c:pt>
                <c:pt idx="8">
                  <c:v>578.66340374293679</c:v>
                </c:pt>
                <c:pt idx="9">
                  <c:v>623.59630015465893</c:v>
                </c:pt>
                <c:pt idx="10">
                  <c:v>664.25326612871879</c:v>
                </c:pt>
                <c:pt idx="11">
                  <c:v>701.041210245863</c:v>
                </c:pt>
                <c:pt idx="12">
                  <c:v>734.32831861567092</c:v>
                </c:pt>
                <c:pt idx="13">
                  <c:v>764.44773980689115</c:v>
                </c:pt>
                <c:pt idx="14">
                  <c:v>791.70091911029238</c:v>
                </c:pt>
                <c:pt idx="15">
                  <c:v>816.36061550445299</c:v>
                </c:pt>
                <c:pt idx="16">
                  <c:v>838.67363151929601</c:v>
                </c:pt>
                <c:pt idx="17">
                  <c:v>858.86328331876155</c:v>
                </c:pt>
                <c:pt idx="18">
                  <c:v>877.13163572403505</c:v>
                </c:pt>
                <c:pt idx="19">
                  <c:v>893.66152454619373</c:v>
                </c:pt>
                <c:pt idx="20">
                  <c:v>908.61838646845729</c:v>
                </c:pt>
                <c:pt idx="21">
                  <c:v>922.15191479211853</c:v>
                </c:pt>
                <c:pt idx="22">
                  <c:v>934.39755761741674</c:v>
                </c:pt>
                <c:pt idx="23">
                  <c:v>945.47787345365009</c:v>
                </c:pt>
                <c:pt idx="24">
                  <c:v>955.50375782593051</c:v>
                </c:pt>
                <c:pt idx="25">
                  <c:v>964.57555315487173</c:v>
                </c:pt>
                <c:pt idx="26">
                  <c:v>972.78405301726161</c:v>
                </c:pt>
                <c:pt idx="27">
                  <c:v>980.21141083869497</c:v>
                </c:pt>
                <c:pt idx="28">
                  <c:v>986.93196211266991</c:v>
                </c:pt>
                <c:pt idx="29">
                  <c:v>993.01296837519169</c:v>
                </c:pt>
                <c:pt idx="30">
                  <c:v>998.51529038083243</c:v>
                </c:pt>
                <c:pt idx="31">
                  <c:v>1003.4939972176188</c:v>
                </c:pt>
                <c:pt idx="32">
                  <c:v>1007.9989174569746</c:v>
                </c:pt>
                <c:pt idx="33">
                  <c:v>1012.0751378548113</c:v>
                </c:pt>
                <c:pt idx="34">
                  <c:v>1015.7634545949353</c:v>
                </c:pt>
                <c:pt idx="35">
                  <c:v>1019.1007815909679</c:v>
                </c:pt>
                <c:pt idx="36">
                  <c:v>1022.1205199331998</c:v>
                </c:pt>
                <c:pt idx="37">
                  <c:v>1024.8528921779291</c:v>
                </c:pt>
                <c:pt idx="38">
                  <c:v>1027.325244824963</c:v>
                </c:pt>
                <c:pt idx="39">
                  <c:v>1029.5623220105795</c:v>
                </c:pt>
                <c:pt idx="40">
                  <c:v>1031.58651315516</c:v>
                </c:pt>
                <c:pt idx="41">
                  <c:v>1033.4180770440335</c:v>
                </c:pt>
                <c:pt idx="42">
                  <c:v>1035.0753445842097</c:v>
                </c:pt>
                <c:pt idx="43">
                  <c:v>1036.5749022662574</c:v>
                </c:pt>
                <c:pt idx="44">
                  <c:v>1037.9317581674775</c:v>
                </c:pt>
                <c:pt idx="45">
                  <c:v>1039.1594921577844</c:v>
                </c:pt>
                <c:pt idx="46">
                  <c:v>1040.2703918116085</c:v>
                </c:pt>
                <c:pt idx="47">
                  <c:v>1041.275575386072</c:v>
                </c:pt>
                <c:pt idx="48">
                  <c:v>1042.1851030962416</c:v>
                </c:pt>
                <c:pt idx="49">
                  <c:v>1043.0080778011436</c:v>
                </c:pt>
                <c:pt idx="50">
                  <c:v>1043.7527361082359</c:v>
                </c:pt>
                <c:pt idx="51">
                  <c:v>1044.4265308081444</c:v>
                </c:pt>
                <c:pt idx="52">
                  <c:v>1045.036205464696</c:v>
                </c:pt>
                <c:pt idx="53">
                  <c:v>1045.5878619067721</c:v>
                </c:pt>
                <c:pt idx="54">
                  <c:v>1046.087021297463</c:v>
                </c:pt>
                <c:pt idx="55">
                  <c:v>1046.5386793917244</c:v>
                </c:pt>
                <c:pt idx="56">
                  <c:v>1046.9473565355709</c:v>
                </c:pt>
                <c:pt idx="57">
                  <c:v>1047.3171429072192</c:v>
                </c:pt>
                <c:pt idx="58">
                  <c:v>1047.6517394529665</c:v>
                </c:pt>
                <c:pt idx="59">
                  <c:v>1047.9544949275041</c:v>
                </c:pt>
                <c:pt idx="60">
                  <c:v>1048.2284394093811</c:v>
                </c:pt>
                <c:pt idx="61">
                  <c:v>1048.4763146270477</c:v>
                </c:pt>
                <c:pt idx="62">
                  <c:v>1048.7006013989962</c:v>
                </c:pt>
                <c:pt idx="63">
                  <c:v>1048.9035444626259</c:v>
                </c:pt>
                <c:pt idx="64">
                  <c:v>1049.0871749403289</c:v>
                </c:pt>
                <c:pt idx="65">
                  <c:v>1049.2533306676462</c:v>
                </c:pt>
                <c:pt idx="66">
                  <c:v>1049.4036745869439</c:v>
                </c:pt>
                <c:pt idx="67">
                  <c:v>1049.5397113906986</c:v>
                </c:pt>
                <c:pt idx="68">
                  <c:v>1049.6628025809659</c:v>
                </c:pt>
                <c:pt idx="69">
                  <c:v>1049.7741800957504</c:v>
                </c:pt>
                <c:pt idx="70">
                  <c:v>1049.8749586386552</c:v>
                </c:pt>
                <c:pt idx="71">
                  <c:v>1049.9661468352108</c:v>
                </c:pt>
                <c:pt idx="72">
                  <c:v>1050.0486573275373</c:v>
                </c:pt>
                <c:pt idx="73">
                  <c:v>1050.1233159083749</c:v>
                </c:pt>
                <c:pt idx="74">
                  <c:v>1050.1908697858944</c:v>
                </c:pt>
                <c:pt idx="75">
                  <c:v>1050.2519950620074</c:v>
                </c:pt>
                <c:pt idx="76">
                  <c:v>1050.3073034990221</c:v>
                </c:pt>
                <c:pt idx="77">
                  <c:v>1050.3573486423661</c:v>
                </c:pt>
                <c:pt idx="78">
                  <c:v>1050.4026313606548</c:v>
                </c:pt>
                <c:pt idx="79">
                  <c:v>1050.4436048585528</c:v>
                </c:pt>
                <c:pt idx="80">
                  <c:v>1050.4806792125987</c:v>
                </c:pt>
                <c:pt idx="81">
                  <c:v>1050.5142254753889</c:v>
                </c:pt>
                <c:pt idx="82">
                  <c:v>1050.5445793891968</c:v>
                </c:pt>
                <c:pt idx="83">
                  <c:v>1050.572044746194</c:v>
                </c:pt>
                <c:pt idx="84">
                  <c:v>1050.5968964289048</c:v>
                </c:pt>
                <c:pt idx="85">
                  <c:v>1050.6193831613227</c:v>
                </c:pt>
                <c:pt idx="86">
                  <c:v>1050.6397299982239</c:v>
                </c:pt>
                <c:pt idx="87">
                  <c:v>1050.6581405775905</c:v>
                </c:pt>
                <c:pt idx="88">
                  <c:v>1050.6747991586892</c:v>
                </c:pt>
                <c:pt idx="89">
                  <c:v>1050.6898724661987</c:v>
                </c:pt>
                <c:pt idx="90">
                  <c:v>1050.703511358847</c:v>
                </c:pt>
                <c:pt idx="91">
                  <c:v>1050.7158523392557</c:v>
                </c:pt>
                <c:pt idx="92">
                  <c:v>1050.7270189201047</c:v>
                </c:pt>
                <c:pt idx="93">
                  <c:v>1050.7371228602883</c:v>
                </c:pt>
                <c:pt idx="94">
                  <c:v>1050.7462652834361</c:v>
                </c:pt>
                <c:pt idx="95">
                  <c:v>1050.7545376899918</c:v>
                </c:pt>
                <c:pt idx="96">
                  <c:v>1050.7620228729807</c:v>
                </c:pt>
                <c:pt idx="97">
                  <c:v>1050.7687957466298</c:v>
                </c:pt>
                <c:pt idx="98">
                  <c:v>1050.7749240961352</c:v>
                </c:pt>
                <c:pt idx="99">
                  <c:v>1050.7804692560785</c:v>
                </c:pt>
                <c:pt idx="100">
                  <c:v>1050.7854867242841</c:v>
                </c:pt>
                <c:pt idx="101">
                  <c:v>1050.7900267172604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7D-4198-8578-08A002DA5339}"/>
            </c:ext>
          </c:extLst>
        </c:ser>
        <c:ser>
          <c:idx val="5"/>
          <c:order val="1"/>
          <c:tx>
            <c:strRef>
              <c:f>'Stable Annuity'!$F$1</c:f>
              <c:strCache>
                <c:ptCount val="1"/>
                <c:pt idx="0">
                  <c:v>12%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'Stable Annuity'!$A$2:$A$102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'Stable Annuity'!$F$1:$F$102</c:f>
              <c:numCache>
                <c:formatCode>_(* #,##0.00_);_(* \(#,##0.00\);_(* "-"??_);_(@_)</c:formatCode>
                <c:ptCount val="102"/>
                <c:pt idx="0" formatCode="0%">
                  <c:v>0.12</c:v>
                </c:pt>
                <c:pt idx="1">
                  <c:v>100</c:v>
                </c:pt>
                <c:pt idx="2">
                  <c:v>188.69204367171574</c:v>
                </c:pt>
                <c:pt idx="3">
                  <c:v>267.35482977837108</c:v>
                </c:pt>
                <c:pt idx="4">
                  <c:v>337.12246238547419</c:v>
                </c:pt>
                <c:pt idx="5">
                  <c:v>399.00080156608828</c:v>
                </c:pt>
                <c:pt idx="6">
                  <c:v>453.8819651754909</c:v>
                </c:pt>
                <c:pt idx="7">
                  <c:v>502.55719077148808</c:v>
                </c:pt>
                <c:pt idx="8">
                  <c:v>545.72824311439604</c:v>
                </c:pt>
                <c:pt idx="9">
                  <c:v>584.01753171190728</c:v>
                </c:pt>
                <c:pt idx="10">
                  <c:v>617.97708427640123</c:v>
                </c:pt>
                <c:pt idx="11">
                  <c:v>648.09650546762145</c:v>
                </c:pt>
                <c:pt idx="12">
                  <c:v>674.81003566420645</c:v>
                </c:pt>
                <c:pt idx="13">
                  <c:v>698.5028115324186</c:v>
                </c:pt>
                <c:pt idx="14">
                  <c:v>719.51641865249508</c:v>
                </c:pt>
                <c:pt idx="15">
                  <c:v>738.15381625643613</c:v>
                </c:pt>
                <c:pt idx="16">
                  <c:v>754.68370507859481</c:v>
                </c:pt>
                <c:pt idx="17">
                  <c:v>769.34440129162988</c:v>
                </c:pt>
                <c:pt idx="18">
                  <c:v>782.34727237947243</c:v>
                </c:pt>
                <c:pt idx="19">
                  <c:v>793.87978448327863</c:v>
                </c:pt>
                <c:pt idx="20">
                  <c:v>804.10820515483238</c:v>
                </c:pt>
                <c:pt idx="21">
                  <c:v>813.1800004837736</c:v>
                </c:pt>
                <c:pt idx="22">
                  <c:v>821.22596115872682</c:v>
                </c:pt>
                <c:pt idx="23">
                  <c:v>828.36208811436541</c:v>
                </c:pt>
                <c:pt idx="24">
                  <c:v>834.69126495032947</c:v>
                </c:pt>
                <c:pt idx="25">
                  <c:v>840.30474123374279</c:v>
                </c:pt>
                <c:pt idx="26">
                  <c:v>845.28344807052918</c:v>
                </c:pt>
                <c:pt idx="27">
                  <c:v>849.69916491249842</c:v>
                </c:pt>
                <c:pt idx="28">
                  <c:v>853.61555442239717</c:v>
                </c:pt>
                <c:pt idx="29">
                  <c:v>857.08908031687099</c:v>
                </c:pt>
                <c:pt idx="30">
                  <c:v>860.16982142014615</c:v>
                </c:pt>
                <c:pt idx="31">
                  <c:v>862.90219366487543</c:v>
                </c:pt>
                <c:pt idx="32">
                  <c:v>865.32559044944458</c:v>
                </c:pt>
                <c:pt idx="33">
                  <c:v>867.47495058395361</c:v>
                </c:pt>
                <c:pt idx="34">
                  <c:v>869.38126201311479</c:v>
                </c:pt>
                <c:pt idx="35">
                  <c:v>871.07200857838529</c:v>
                </c:pt>
                <c:pt idx="36">
                  <c:v>872.57156626043309</c:v>
                </c:pt>
                <c:pt idx="37">
                  <c:v>873.90155461467748</c:v>
                </c:pt>
                <c:pt idx="38">
                  <c:v>875.08114846665262</c:v>
                </c:pt>
                <c:pt idx="39">
                  <c:v>876.12735436099535</c:v>
                </c:pt>
                <c:pt idx="40">
                  <c:v>877.05525574970181</c:v>
                </c:pt>
                <c:pt idx="41">
                  <c:v>877.87823045460379</c:v>
                </c:pt>
                <c:pt idx="42">
                  <c:v>878.60814353928265</c:v>
                </c:pt>
                <c:pt idx="43">
                  <c:v>879.25551837111163</c:v>
                </c:pt>
                <c:pt idx="44">
                  <c:v>879.82968833967709</c:v>
                </c:pt>
                <c:pt idx="45">
                  <c:v>880.33893141894703</c:v>
                </c:pt>
                <c:pt idx="46">
                  <c:v>880.79058951320826</c:v>
                </c:pt>
                <c:pt idx="47">
                  <c:v>881.19117430741733</c:v>
                </c:pt>
                <c:pt idx="48">
                  <c:v>881.5464611480395</c:v>
                </c:pt>
                <c:pt idx="49">
                  <c:v>881.86157230788399</c:v>
                </c:pt>
                <c:pt idx="50">
                  <c:v>882.14105083538766</c:v>
                </c:pt>
                <c:pt idx="51">
                  <c:v>882.38892605305432</c:v>
                </c:pt>
                <c:pt idx="52">
                  <c:v>882.60877164935857</c:v>
                </c:pt>
                <c:pt idx="53">
                  <c:v>882.80375720164307</c:v>
                </c:pt>
                <c:pt idx="54">
                  <c:v>882.97669387282883</c:v>
                </c:pt>
                <c:pt idx="55">
                  <c:v>883.13007494076123</c:v>
                </c:pt>
                <c:pt idx="56">
                  <c:v>883.26611174451602</c:v>
                </c:pt>
                <c:pt idx="57">
                  <c:v>883.38676556591179</c:v>
                </c:pt>
                <c:pt idx="58">
                  <c:v>883.49377590587574</c:v>
                </c:pt>
                <c:pt idx="59">
                  <c:v>883.58868556332982</c:v>
                </c:pt>
                <c:pt idx="60">
                  <c:v>883.67286287816762</c:v>
                </c:pt>
                <c:pt idx="61">
                  <c:v>883.74752145900527</c:v>
                </c:pt>
                <c:pt idx="62">
                  <c:v>883.81373768012645</c:v>
                </c:pt>
                <c:pt idx="63">
                  <c:v>883.87246619988105</c:v>
                </c:pt>
                <c:pt idx="64">
                  <c:v>883.92455372426957</c:v>
                </c:pt>
                <c:pt idx="65">
                  <c:v>883.97075121414775</c:v>
                </c:pt>
                <c:pt idx="66">
                  <c:v>884.01172471204575</c:v>
                </c:pt>
                <c:pt idx="67">
                  <c:v>884.04806494469528</c:v>
                </c:pt>
                <c:pt idx="68">
                  <c:v>884.08029583970722</c:v>
                </c:pt>
                <c:pt idx="69">
                  <c:v>884.10888207918697</c:v>
                </c:pt>
                <c:pt idx="70">
                  <c:v>884.13423579919049</c:v>
                </c:pt>
                <c:pt idx="71">
                  <c:v>884.15672253160835</c:v>
                </c:pt>
                <c:pt idx="72">
                  <c:v>884.17666647414478</c:v>
                </c:pt>
                <c:pt idx="73">
                  <c:v>884.19435516436909</c:v>
                </c:pt>
                <c:pt idx="74">
                  <c:v>884.21004362522774</c:v>
                </c:pt>
                <c:pt idx="75">
                  <c:v>884.22395804178393</c:v>
                </c:pt>
                <c:pt idx="76">
                  <c:v>884.23629902219261</c:v>
                </c:pt>
                <c:pt idx="77">
                  <c:v>884.24724448992617</c:v>
                </c:pt>
                <c:pt idx="78">
                  <c:v>884.25695224894855</c:v>
                </c:pt>
                <c:pt idx="79">
                  <c:v>884.26556225882018</c:v>
                </c:pt>
                <c:pt idx="80">
                  <c:v>884.27319865253571</c:v>
                </c:pt>
                <c:pt idx="81">
                  <c:v>884.2799715261848</c:v>
                </c:pt>
                <c:pt idx="82">
                  <c:v>884.28597852623943</c:v>
                </c:pt>
                <c:pt idx="83">
                  <c:v>884.29130625735127</c:v>
                </c:pt>
                <c:pt idx="84">
                  <c:v>884.2960315309557</c:v>
                </c:pt>
                <c:pt idx="85">
                  <c:v>884.3002224726846</c:v>
                </c:pt>
                <c:pt idx="86">
                  <c:v>884.303939504553</c:v>
                </c:pt>
                <c:pt idx="87">
                  <c:v>884.30723621608104</c:v>
                </c:pt>
                <c:pt idx="88">
                  <c:v>884.31016013690919</c:v>
                </c:pt>
                <c:pt idx="89">
                  <c:v>884.31275342204708</c:v>
                </c:pt>
                <c:pt idx="90">
                  <c:v>884.3150534596341</c:v>
                </c:pt>
                <c:pt idx="91">
                  <c:v>884.3170934099752</c:v>
                </c:pt>
                <c:pt idx="92">
                  <c:v>884.31890268362258</c:v>
                </c:pt>
                <c:pt idx="93">
                  <c:v>884.32050736539611</c:v>
                </c:pt>
                <c:pt idx="94">
                  <c:v>884.32193059045551</c:v>
                </c:pt>
                <c:pt idx="95">
                  <c:v>884.32319287784674</c:v>
                </c:pt>
                <c:pt idx="96">
                  <c:v>884.32431242633095</c:v>
                </c:pt>
                <c:pt idx="97">
                  <c:v>884.32530537676155</c:v>
                </c:pt>
                <c:pt idx="98">
                  <c:v>884.32618604479103</c:v>
                </c:pt>
                <c:pt idx="99">
                  <c:v>884.32696712726442</c:v>
                </c:pt>
                <c:pt idx="100">
                  <c:v>884.32765988527285</c:v>
                </c:pt>
                <c:pt idx="101">
                  <c:v>884.32827430650821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7D-4198-8578-08A002DA5339}"/>
            </c:ext>
          </c:extLst>
        </c:ser>
        <c:ser>
          <c:idx val="0"/>
          <c:order val="2"/>
          <c:tx>
            <c:strRef>
              <c:f>'Stable Annuity'!$B$1</c:f>
              <c:strCache>
                <c:ptCount val="1"/>
                <c:pt idx="0">
                  <c:v>Nominal Cash Flow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'Stable Annuity'!$B$2:$B$102</c:f>
              <c:numCache>
                <c:formatCode>_(* #,##0_);_(* \(#,##0\);_(* "-"??_);_(@_)</c:formatCode>
                <c:ptCount val="10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7D-4198-8578-08A002DA5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799856"/>
        <c:axId val="520799072"/>
      </c:lineChart>
      <c:catAx>
        <c:axId val="52079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0799072"/>
        <c:crosses val="autoZero"/>
        <c:auto val="1"/>
        <c:lblAlgn val="ctr"/>
        <c:lblOffset val="100"/>
        <c:tickLblSkip val="4"/>
        <c:noMultiLvlLbl val="0"/>
      </c:catAx>
      <c:valAx>
        <c:axId val="520799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[Red]#,##0" sourceLinked="0"/>
        <c:majorTickMark val="out"/>
        <c:minorTickMark val="none"/>
        <c:tickLblPos val="nextTo"/>
        <c:crossAx val="520799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141666666666672"/>
          <c:y val="0.24498651210265385"/>
          <c:w val="0.42807042869641287"/>
          <c:h val="0.2511515748031495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8573928258967"/>
          <c:y val="5.1400554097404488E-2"/>
          <c:w val="0.85520013123359584"/>
          <c:h val="0.8421799358413532"/>
        </c:manualLayout>
      </c:layout>
      <c:lineChart>
        <c:grouping val="standard"/>
        <c:varyColors val="0"/>
        <c:ser>
          <c:idx val="4"/>
          <c:order val="0"/>
          <c:tx>
            <c:strRef>
              <c:f>'Increasing Annuity'!$E$1</c:f>
              <c:strCache>
                <c:ptCount val="1"/>
                <c:pt idx="0">
                  <c:v>10%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'Increasing Annuity'!$A$2:$A$102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'Increasing Annuity'!$E$1:$E$102</c:f>
              <c:numCache>
                <c:formatCode>_(* #,##0.00_);_(* \(#,##0.00\);_(* "-"??_);_(@_)</c:formatCode>
                <c:ptCount val="102"/>
                <c:pt idx="0" formatCode="0%">
                  <c:v>0.1</c:v>
                </c:pt>
                <c:pt idx="1">
                  <c:v>100</c:v>
                </c:pt>
                <c:pt idx="2">
                  <c:v>195.00792889377576</c:v>
                </c:pt>
                <c:pt idx="3">
                  <c:v>285.27299442062326</c:v>
                </c:pt>
                <c:pt idx="4">
                  <c:v>371.03196369229062</c:v>
                </c:pt>
                <c:pt idx="5">
                  <c:v>452.50978423795135</c:v>
                </c:pt>
                <c:pt idx="6">
                  <c:v>529.92017404617093</c:v>
                </c:pt>
                <c:pt idx="7">
                  <c:v>603.46618215155877</c:v>
                </c:pt>
                <c:pt idx="8">
                  <c:v>673.3407212365363</c:v>
                </c:pt>
                <c:pt idx="9">
                  <c:v>739.72707364524524</c:v>
                </c:pt>
                <c:pt idx="10">
                  <c:v>802.79937213688288</c:v>
                </c:pt>
                <c:pt idx="11">
                  <c:v>862.72305663948794</c:v>
                </c:pt>
                <c:pt idx="12">
                  <c:v>919.65530820225342</c:v>
                </c:pt>
                <c:pt idx="13">
                  <c:v>973.74546128463123</c:v>
                </c:pt>
                <c:pt idx="14">
                  <c:v>1025.1353954636711</c:v>
                </c:pt>
                <c:pt idx="15">
                  <c:v>1073.9599075870515</c:v>
                </c:pt>
                <c:pt idx="16">
                  <c:v>1120.3470653479658</c:v>
                </c:pt>
                <c:pt idx="17">
                  <c:v>1164.4185432092988</c:v>
                </c:pt>
                <c:pt idx="18">
                  <c:v>1206.2899415582301</c:v>
                </c:pt>
                <c:pt idx="19">
                  <c:v>1246.0710899284124</c:v>
                </c:pt>
                <c:pt idx="20">
                  <c:v>1283.8663350850827</c:v>
                </c:pt>
                <c:pt idx="21">
                  <c:v>1319.7748147287602</c:v>
                </c:pt>
                <c:pt idx="22">
                  <c:v>1353.8907175354614</c:v>
                </c:pt>
                <c:pt idx="23">
                  <c:v>1386.3035302155215</c:v>
                </c:pt>
                <c:pt idx="24">
                  <c:v>1417.0982722390659</c:v>
                </c:pt>
                <c:pt idx="25">
                  <c:v>1446.3557188438165</c:v>
                </c:pt>
                <c:pt idx="26">
                  <c:v>1474.1526129101924</c:v>
                </c:pt>
                <c:pt idx="27">
                  <c:v>1500.5618662594529</c:v>
                </c:pt>
                <c:pt idx="28">
                  <c:v>1525.6527509028956</c:v>
                </c:pt>
                <c:pt idx="29">
                  <c:v>1549.4910807437568</c:v>
                </c:pt>
                <c:pt idx="30">
                  <c:v>1572.139384208426</c:v>
                </c:pt>
                <c:pt idx="31">
                  <c:v>1593.6570682597855</c:v>
                </c:pt>
                <c:pt idx="32">
                  <c:v>1614.1005742228886</c:v>
                </c:pt>
                <c:pt idx="33">
                  <c:v>1633.5235258317082</c:v>
                </c:pt>
                <c:pt idx="34">
                  <c:v>1651.9768698852879</c:v>
                </c:pt>
                <c:pt idx="35">
                  <c:v>1669.5090098822368</c:v>
                </c:pt>
                <c:pt idx="36">
                  <c:v>1686.1659329840952</c:v>
                </c:pt>
                <c:pt idx="37">
                  <c:v>1701.9913306405997</c:v>
                </c:pt>
                <c:pt idx="38">
                  <c:v>1717.0267131932487</c:v>
                </c:pt>
                <c:pt idx="39">
                  <c:v>1731.3115187577769</c:v>
                </c:pt>
                <c:pt idx="40">
                  <c:v>1744.8832166711377</c:v>
                </c:pt>
                <c:pt idx="41">
                  <c:v>1757.7774057743418</c:v>
                </c:pt>
                <c:pt idx="42">
                  <c:v>1770.0279077889429</c:v>
                </c:pt>
                <c:pt idx="43">
                  <c:v>1781.6668560321057</c:v>
                </c:pt>
                <c:pt idx="44">
                  <c:v>1792.7247797029531</c:v>
                </c:pt>
                <c:pt idx="45">
                  <c:v>1803.2306839612797</c:v>
                </c:pt>
                <c:pt idx="46">
                  <c:v>1813.212126008679</c:v>
                </c:pt>
                <c:pt idx="47">
                  <c:v>1822.6952873716455</c:v>
                </c:pt>
                <c:pt idx="48">
                  <c:v>1831.7050425762548</c:v>
                </c:pt>
                <c:pt idx="49">
                  <c:v>1840.2650243945532</c:v>
                </c:pt>
                <c:pt idx="50">
                  <c:v>1848.3976858338021</c:v>
                </c:pt>
                <c:pt idx="51">
                  <c:v>1856.1243590311753</c:v>
                </c:pt>
                <c:pt idx="52">
                  <c:v>1863.4653112083902</c:v>
                </c:pt>
                <c:pt idx="53">
                  <c:v>1870.4397978330444</c:v>
                </c:pt>
                <c:pt idx="54">
                  <c:v>1877.066113126102</c:v>
                </c:pt>
                <c:pt idx="55">
                  <c:v>1883.3616380480075</c:v>
                </c:pt>
                <c:pt idx="56">
                  <c:v>1889.3428858893014</c:v>
                </c:pt>
                <c:pt idx="57">
                  <c:v>1895.0255455853185</c:v>
                </c:pt>
                <c:pt idx="58">
                  <c:v>1900.4245228685854</c:v>
                </c:pt>
                <c:pt idx="59">
                  <c:v>1905.5539793668629</c:v>
                </c:pt>
                <c:pt idx="60">
                  <c:v>1910.4273697493836</c:v>
                </c:pt>
                <c:pt idx="61">
                  <c:v>1915.057477018725</c:v>
                </c:pt>
                <c:pt idx="62">
                  <c:v>1919.4564460408862</c:v>
                </c:pt>
                <c:pt idx="63">
                  <c:v>1923.6358154015204</c:v>
                </c:pt>
                <c:pt idx="64">
                  <c:v>1927.60654767188</c:v>
                </c:pt>
                <c:pt idx="65">
                  <c:v>1931.3790581638655</c:v>
                </c:pt>
                <c:pt idx="66">
                  <c:v>1934.9632422496013</c:v>
                </c:pt>
                <c:pt idx="67">
                  <c:v>1938.3685013171992</c:v>
                </c:pt>
                <c:pt idx="68">
                  <c:v>1941.6037674307913</c:v>
                </c:pt>
                <c:pt idx="69">
                  <c:v>1944.6775267595174</c:v>
                </c:pt>
                <c:pt idx="70">
                  <c:v>1947.5978418369193</c:v>
                </c:pt>
                <c:pt idx="71">
                  <c:v>1950.3723727091315</c:v>
                </c:pt>
                <c:pt idx="72">
                  <c:v>1953.0083970273388</c:v>
                </c:pt>
                <c:pt idx="73">
                  <c:v>1955.5128291372039</c:v>
                </c:pt>
                <c:pt idx="74">
                  <c:v>1957.8922382153373</c:v>
                </c:pt>
                <c:pt idx="75">
                  <c:v>1960.1528655003824</c:v>
                </c:pt>
                <c:pt idx="76">
                  <c:v>1962.3006406639113</c:v>
                </c:pt>
                <c:pt idx="77">
                  <c:v>1964.341197364075</c:v>
                </c:pt>
                <c:pt idx="78">
                  <c:v>1966.2798880228038</c:v>
                </c:pt>
                <c:pt idx="79">
                  <c:v>1968.121797865319</c:v>
                </c:pt>
                <c:pt idx="80">
                  <c:v>1969.8717582587833</c:v>
                </c:pt>
                <c:pt idx="81">
                  <c:v>1971.534359385075</c:v>
                </c:pt>
                <c:pt idx="82">
                  <c:v>1973.1139622809296</c:v>
                </c:pt>
                <c:pt idx="83">
                  <c:v>1974.6147102770271</c:v>
                </c:pt>
                <c:pt idx="84">
                  <c:v>1976.0405398660341</c:v>
                </c:pt>
                <c:pt idx="85">
                  <c:v>1977.3951910281044</c:v>
                </c:pt>
                <c:pt idx="86">
                  <c:v>1978.6822170409228</c:v>
                </c:pt>
                <c:pt idx="87">
                  <c:v>1979.9049938000255</c:v>
                </c:pt>
                <c:pt idx="88">
                  <c:v>1981.0667286738435</c:v>
                </c:pt>
                <c:pt idx="89">
                  <c:v>1982.1704689166947</c:v>
                </c:pt>
                <c:pt idx="90">
                  <c:v>1983.2191096617948</c:v>
                </c:pt>
                <c:pt idx="91">
                  <c:v>1984.2154015152507</c:v>
                </c:pt>
                <c:pt idx="92">
                  <c:v>1985.1619577709566</c:v>
                </c:pt>
                <c:pt idx="93">
                  <c:v>1986.0612612653172</c:v>
                </c:pt>
                <c:pt idx="94">
                  <c:v>1986.9156708897785</c:v>
                </c:pt>
                <c:pt idx="95">
                  <c:v>1987.7274277782483</c:v>
                </c:pt>
                <c:pt idx="96">
                  <c:v>1988.4986611856359</c:v>
                </c:pt>
                <c:pt idx="97">
                  <c:v>1989.2313940729318</c:v>
                </c:pt>
                <c:pt idx="98">
                  <c:v>1989.9275484134753</c:v>
                </c:pt>
                <c:pt idx="99">
                  <c:v>1990.5889502343298</c:v>
                </c:pt>
                <c:pt idx="100">
                  <c:v>1991.2173344059893</c:v>
                </c:pt>
                <c:pt idx="101">
                  <c:v>1991.8143491929793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CC-4E2F-9F6C-4D9843BC568E}"/>
            </c:ext>
          </c:extLst>
        </c:ser>
        <c:ser>
          <c:idx val="5"/>
          <c:order val="1"/>
          <c:tx>
            <c:strRef>
              <c:f>'Increasing Annuity'!$F$1</c:f>
              <c:strCache>
                <c:ptCount val="1"/>
                <c:pt idx="0">
                  <c:v>12%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'Increasing Annuity'!$A$2:$A$102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'Increasing Annuity'!$F$1:$F$102</c:f>
              <c:numCache>
                <c:formatCode>_(* #,##0.00_);_(* \(#,##0.00\);_(* "-"??_);_(@_)</c:formatCode>
                <c:ptCount val="102"/>
                <c:pt idx="0" formatCode="0%">
                  <c:v>0.12</c:v>
                </c:pt>
                <c:pt idx="1">
                  <c:v>100</c:v>
                </c:pt>
                <c:pt idx="2">
                  <c:v>193.12664585530155</c:v>
                </c:pt>
                <c:pt idx="3">
                  <c:v>279.85236753788905</c:v>
                </c:pt>
                <c:pt idx="4">
                  <c:v>360.6171232346868</c:v>
                </c:pt>
                <c:pt idx="5">
                  <c:v>435.83063124834314</c:v>
                </c:pt>
                <c:pt idx="6">
                  <c:v>505.87444849156969</c:v>
                </c:pt>
                <c:pt idx="7">
                  <c:v>571.10390611920388</c:v>
                </c:pt>
                <c:pt idx="8">
                  <c:v>631.84991211742476</c:v>
                </c:pt>
                <c:pt idx="9">
                  <c:v>688.42062999462814</c:v>
                </c:pt>
                <c:pt idx="10">
                  <c:v>741.10304208993318</c:v>
                </c:pt>
                <c:pt idx="11">
                  <c:v>790.16440542995838</c:v>
                </c:pt>
                <c:pt idx="12">
                  <c:v>835.85360751940641</c:v>
                </c:pt>
                <c:pt idx="13">
                  <c:v>878.40242894335972</c:v>
                </c:pt>
                <c:pt idx="14">
                  <c:v>918.02671918644933</c:v>
                </c:pt>
                <c:pt idx="15">
                  <c:v>954.92749163380824</c:v>
                </c:pt>
                <c:pt idx="16">
                  <c:v>989.29194330873088</c:v>
                </c:pt>
                <c:pt idx="17">
                  <c:v>1021.2944045201523</c:v>
                </c:pt>
                <c:pt idx="18">
                  <c:v>1051.0972232374929</c:v>
                </c:pt>
                <c:pt idx="19">
                  <c:v>1078.8515886792884</c:v>
                </c:pt>
                <c:pt idx="20">
                  <c:v>1104.6982982936554</c:v>
                </c:pt>
                <c:pt idx="21">
                  <c:v>1128.7684720214752</c:v>
                </c:pt>
                <c:pt idx="22">
                  <c:v>1151.1842174657377</c:v>
                </c:pt>
                <c:pt idx="23">
                  <c:v>1172.059249341442</c:v>
                </c:pt>
                <c:pt idx="24">
                  <c:v>1191.4994663485104</c:v>
                </c:pt>
                <c:pt idx="25">
                  <c:v>1209.603488394185</c:v>
                </c:pt>
                <c:pt idx="26">
                  <c:v>1226.4631568902262</c:v>
                </c:pt>
                <c:pt idx="27">
                  <c:v>1242.1640006629123</c:v>
                </c:pt>
                <c:pt idx="28">
                  <c:v>1256.7856698393957</c:v>
                </c:pt>
                <c:pt idx="29">
                  <c:v>1270.4023399115133</c:v>
                </c:pt>
                <c:pt idx="30">
                  <c:v>1283.0830880268591</c:v>
                </c:pt>
                <c:pt idx="31">
                  <c:v>1294.8922434160399</c:v>
                </c:pt>
                <c:pt idx="32">
                  <c:v>1305.8897137338247</c:v>
                </c:pt>
                <c:pt idx="33">
                  <c:v>1316.1312889697101</c:v>
                </c:pt>
                <c:pt idx="34">
                  <c:v>1325.6689244696372</c:v>
                </c:pt>
                <c:pt idx="35">
                  <c:v>1334.551004504624</c:v>
                </c:pt>
                <c:pt idx="36">
                  <c:v>1342.8225877233904</c:v>
                </c:pt>
                <c:pt idx="37">
                  <c:v>1350.5256357341577</c:v>
                </c:pt>
                <c:pt idx="38">
                  <c:v>1357.6992259752087</c:v>
                </c:pt>
                <c:pt idx="39">
                  <c:v>1364.3797499541029</c:v>
                </c:pt>
                <c:pt idx="40">
                  <c:v>1370.601097861206</c:v>
                </c:pt>
                <c:pt idx="41">
                  <c:v>1376.3948304940802</c:v>
                </c:pt>
                <c:pt idx="42">
                  <c:v>1381.7903393649001</c:v>
                </c:pt>
                <c:pt idx="43">
                  <c:v>1386.8149958031199</c:v>
                </c:pt>
                <c:pt idx="44">
                  <c:v>1391.4942898097866</c:v>
                </c:pt>
                <c:pt idx="45">
                  <c:v>1395.8519593679032</c:v>
                </c:pt>
                <c:pt idx="46">
                  <c:v>1399.9101108648349</c:v>
                </c:pt>
                <c:pt idx="47">
                  <c:v>1403.689331237654</c:v>
                </c:pt>
                <c:pt idx="48">
                  <c:v>1407.2087924103407</c:v>
                </c:pt>
                <c:pt idx="49">
                  <c:v>1410.4863485526434</c:v>
                </c:pt>
                <c:pt idx="50">
                  <c:v>1413.5386266539945</c:v>
                </c:pt>
                <c:pt idx="51">
                  <c:v>1416.3811108719585</c:v>
                </c:pt>
                <c:pt idx="52">
                  <c:v>1419.0282210831147</c:v>
                </c:pt>
                <c:pt idx="53">
                  <c:v>1421.4933860348576</c:v>
                </c:pt>
                <c:pt idx="54">
                  <c:v>1423.7891114692163</c:v>
                </c:pt>
                <c:pt idx="55">
                  <c:v>1425.9270435642816</c:v>
                </c:pt>
                <c:pt idx="56">
                  <c:v>1427.9180280150799</c:v>
                </c:pt>
                <c:pt idx="57">
                  <c:v>1429.7721650536089</c:v>
                </c:pt>
                <c:pt idx="58">
                  <c:v>1431.4988606871518</c:v>
                </c:pt>
                <c:pt idx="59">
                  <c:v>1433.1068744148004</c:v>
                </c:pt>
                <c:pt idx="60">
                  <c:v>1434.6043636642521</c:v>
                </c:pt>
                <c:pt idx="61">
                  <c:v>1435.9989251743102</c:v>
                </c:pt>
                <c:pt idx="62">
                  <c:v>1437.2976335330166</c:v>
                </c:pt>
                <c:pt idx="63">
                  <c:v>1438.5070770669222</c:v>
                </c:pt>
                <c:pt idx="64">
                  <c:v>1439.6333912635623</c:v>
                </c:pt>
                <c:pt idx="65">
                  <c:v>1440.6822898966852</c:v>
                </c:pt>
                <c:pt idx="66">
                  <c:v>1441.6590940121348</c:v>
                </c:pt>
                <c:pt idx="67">
                  <c:v>1442.5687589214294</c:v>
                </c:pt>
                <c:pt idx="68">
                  <c:v>1443.4158993399783</c:v>
                </c:pt>
                <c:pt idx="69">
                  <c:v>1444.2048127974574</c:v>
                </c:pt>
                <c:pt idx="70">
                  <c:v>1444.9395014391089</c:v>
                </c:pt>
                <c:pt idx="71">
                  <c:v>1445.6236923285587</c:v>
                </c:pt>
                <c:pt idx="72">
                  <c:v>1446.260856355151</c:v>
                </c:pt>
                <c:pt idx="73">
                  <c:v>1446.8542258417128</c:v>
                </c:pt>
                <c:pt idx="74">
                  <c:v>1447.4068109420766</c:v>
                </c:pt>
                <c:pt idx="75" formatCode="_(* #,##0.000000_);_(* \(#,##0.000000\);_(* &quot;-&quot;??_);_(@_)">
                  <c:v>1447.9214149115417</c:v>
                </c:pt>
                <c:pt idx="76" formatCode="_(* #,##0.000000_);_(* \(#,##0.000000\);_(* &quot;-&quot;??_);_(@_)">
                  <c:v>1448.4006483277426</c:v>
                </c:pt>
                <c:pt idx="77">
                  <c:v>1448.8469423340684</c:v>
                </c:pt>
                <c:pt idx="78">
                  <c:v>1449.2625609728129</c:v>
                </c:pt>
                <c:pt idx="79">
                  <c:v>1449.6496126706252</c:v>
                </c:pt>
                <c:pt idx="80">
                  <c:v>1450.0100609345236</c:v>
                </c:pt>
                <c:pt idx="81">
                  <c:v>1450.3457343127359</c:v>
                </c:pt>
                <c:pt idx="82">
                  <c:v>1450.6583356708943</c:v>
                </c:pt>
                <c:pt idx="83">
                  <c:v>1450.9494508306452</c:v>
                </c:pt>
                <c:pt idx="84">
                  <c:v>1451.2205566144976</c:v>
                </c:pt>
                <c:pt idx="85">
                  <c:v>1451.4730283377189</c:v>
                </c:pt>
                <c:pt idx="86">
                  <c:v>1451.7081467852881</c:v>
                </c:pt>
                <c:pt idx="87">
                  <c:v>1451.9271047092964</c:v>
                </c:pt>
                <c:pt idx="88">
                  <c:v>1452.1310128797597</c:v>
                </c:pt>
                <c:pt idx="89">
                  <c:v>1452.320905719537</c:v>
                </c:pt>
                <c:pt idx="90">
                  <c:v>1452.497746551941</c:v>
                </c:pt>
                <c:pt idx="91">
                  <c:v>1452.6624324876614</c:v>
                </c:pt>
                <c:pt idx="92">
                  <c:v>1452.8157989757933</c:v>
                </c:pt>
                <c:pt idx="93">
                  <c:v>1452.9586240420567</c:v>
                </c:pt>
                <c:pt idx="94">
                  <c:v>1453.0916322357084</c:v>
                </c:pt>
                <c:pt idx="95">
                  <c:v>1453.2154983051689</c:v>
                </c:pt>
                <c:pt idx="96">
                  <c:v>1453.3308506210103</c:v>
                </c:pt>
                <c:pt idx="97">
                  <c:v>1453.4382743636697</c:v>
                </c:pt>
                <c:pt idx="98">
                  <c:v>1453.5383144920606</c:v>
                </c:pt>
                <c:pt idx="99">
                  <c:v>1453.6314785081404</c:v>
                </c:pt>
                <c:pt idx="100">
                  <c:v>1453.7182390314597</c:v>
                </c:pt>
                <c:pt idx="101">
                  <c:v>1453.7990361967534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C-4E2F-9F6C-4D9843BC568E}"/>
            </c:ext>
          </c:extLst>
        </c:ser>
        <c:ser>
          <c:idx val="0"/>
          <c:order val="2"/>
          <c:tx>
            <c:strRef>
              <c:f>'Increasing Annuity'!$B$1</c:f>
              <c:strCache>
                <c:ptCount val="1"/>
                <c:pt idx="0">
                  <c:v>Nominal Value (5% pa growth)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'Increasing Annuity'!$B$2:$B$102</c:f>
              <c:numCache>
                <c:formatCode>_(* #,##0_);_(* \(#,##0\);_(* "-"??_);_(@_)</c:formatCode>
                <c:ptCount val="101"/>
                <c:pt idx="0">
                  <c:v>100</c:v>
                </c:pt>
                <c:pt idx="1">
                  <c:v>105</c:v>
                </c:pt>
                <c:pt idx="2">
                  <c:v>110.25</c:v>
                </c:pt>
                <c:pt idx="3">
                  <c:v>115.7625</c:v>
                </c:pt>
                <c:pt idx="4">
                  <c:v>121.55062500000001</c:v>
                </c:pt>
                <c:pt idx="5">
                  <c:v>127.62815625000002</c:v>
                </c:pt>
                <c:pt idx="6">
                  <c:v>134.00956406250003</c:v>
                </c:pt>
                <c:pt idx="7">
                  <c:v>140.71004226562505</c:v>
                </c:pt>
                <c:pt idx="8">
                  <c:v>147.74554437890632</c:v>
                </c:pt>
                <c:pt idx="9">
                  <c:v>155.13282159785163</c:v>
                </c:pt>
                <c:pt idx="10">
                  <c:v>162.88946267774421</c:v>
                </c:pt>
                <c:pt idx="11">
                  <c:v>171.03393581163144</c:v>
                </c:pt>
                <c:pt idx="12">
                  <c:v>179.58563260221302</c:v>
                </c:pt>
                <c:pt idx="13">
                  <c:v>188.56491423232367</c:v>
                </c:pt>
                <c:pt idx="14">
                  <c:v>197.99315994393987</c:v>
                </c:pt>
                <c:pt idx="15">
                  <c:v>207.89281794113688</c:v>
                </c:pt>
                <c:pt idx="16">
                  <c:v>218.28745883819374</c:v>
                </c:pt>
                <c:pt idx="17">
                  <c:v>229.20183178010345</c:v>
                </c:pt>
                <c:pt idx="18">
                  <c:v>240.66192336910862</c:v>
                </c:pt>
                <c:pt idx="19">
                  <c:v>252.69501953756406</c:v>
                </c:pt>
                <c:pt idx="20">
                  <c:v>265.32977051444226</c:v>
                </c:pt>
                <c:pt idx="21">
                  <c:v>278.5962590401644</c:v>
                </c:pt>
                <c:pt idx="22">
                  <c:v>292.5260719921726</c:v>
                </c:pt>
                <c:pt idx="23">
                  <c:v>307.15237559178127</c:v>
                </c:pt>
                <c:pt idx="24">
                  <c:v>322.50999437137034</c:v>
                </c:pt>
                <c:pt idx="25">
                  <c:v>338.63549408993885</c:v>
                </c:pt>
                <c:pt idx="26">
                  <c:v>355.56726879443579</c:v>
                </c:pt>
                <c:pt idx="27">
                  <c:v>373.34563223415762</c:v>
                </c:pt>
                <c:pt idx="28">
                  <c:v>392.01291384586551</c:v>
                </c:pt>
                <c:pt idx="29">
                  <c:v>411.61355953815882</c:v>
                </c:pt>
                <c:pt idx="30">
                  <c:v>432.19423751506679</c:v>
                </c:pt>
                <c:pt idx="31">
                  <c:v>453.80394939082015</c:v>
                </c:pt>
                <c:pt idx="32">
                  <c:v>476.49414686036118</c:v>
                </c:pt>
                <c:pt idx="33">
                  <c:v>500.31885420337926</c:v>
                </c:pt>
                <c:pt idx="34">
                  <c:v>525.33479691354819</c:v>
                </c:pt>
                <c:pt idx="35">
                  <c:v>551.60153675922561</c:v>
                </c:pt>
                <c:pt idx="36">
                  <c:v>579.18161359718692</c:v>
                </c:pt>
                <c:pt idx="37">
                  <c:v>608.14069427704635</c:v>
                </c:pt>
                <c:pt idx="38">
                  <c:v>638.54772899089869</c:v>
                </c:pt>
                <c:pt idx="39">
                  <c:v>670.47511544044369</c:v>
                </c:pt>
                <c:pt idx="40">
                  <c:v>703.99887121246593</c:v>
                </c:pt>
                <c:pt idx="41">
                  <c:v>739.19881477308923</c:v>
                </c:pt>
                <c:pt idx="42">
                  <c:v>776.15875551174372</c:v>
                </c:pt>
                <c:pt idx="43">
                  <c:v>814.96669328733094</c:v>
                </c:pt>
                <c:pt idx="44">
                  <c:v>855.71502795169749</c:v>
                </c:pt>
                <c:pt idx="45">
                  <c:v>898.50077934928242</c:v>
                </c:pt>
                <c:pt idx="46">
                  <c:v>943.42581831674659</c:v>
                </c:pt>
                <c:pt idx="47">
                  <c:v>990.59710923258399</c:v>
                </c:pt>
                <c:pt idx="48">
                  <c:v>1040.1269646942133</c:v>
                </c:pt>
                <c:pt idx="49">
                  <c:v>1092.1333129289239</c:v>
                </c:pt>
                <c:pt idx="50">
                  <c:v>1146.7399785753703</c:v>
                </c:pt>
                <c:pt idx="51">
                  <c:v>1204.0769775041388</c:v>
                </c:pt>
                <c:pt idx="52">
                  <c:v>1264.2808263793459</c:v>
                </c:pt>
                <c:pt idx="53">
                  <c:v>1327.4948676983131</c:v>
                </c:pt>
                <c:pt idx="54">
                  <c:v>1393.8696110832288</c:v>
                </c:pt>
                <c:pt idx="55">
                  <c:v>1463.5630916373902</c:v>
                </c:pt>
                <c:pt idx="56">
                  <c:v>1536.7412462192599</c:v>
                </c:pt>
                <c:pt idx="57">
                  <c:v>1613.578308530223</c:v>
                </c:pt>
                <c:pt idx="58">
                  <c:v>1694.2572239567342</c:v>
                </c:pt>
                <c:pt idx="59">
                  <c:v>1778.9700851545708</c:v>
                </c:pt>
                <c:pt idx="60">
                  <c:v>1867.9185894122995</c:v>
                </c:pt>
                <c:pt idx="61">
                  <c:v>1961.3145188829146</c:v>
                </c:pt>
                <c:pt idx="62">
                  <c:v>2059.3802448270603</c:v>
                </c:pt>
                <c:pt idx="63">
                  <c:v>2162.3492570684134</c:v>
                </c:pt>
                <c:pt idx="64">
                  <c:v>2270.4667199218343</c:v>
                </c:pt>
                <c:pt idx="65">
                  <c:v>2383.9900559179259</c:v>
                </c:pt>
                <c:pt idx="66">
                  <c:v>2503.1895587138224</c:v>
                </c:pt>
                <c:pt idx="67">
                  <c:v>2628.3490366495134</c:v>
                </c:pt>
                <c:pt idx="68">
                  <c:v>2759.7664884819892</c:v>
                </c:pt>
                <c:pt idx="69">
                  <c:v>2897.7548129060888</c:v>
                </c:pt>
                <c:pt idx="70">
                  <c:v>3042.6425535513931</c:v>
                </c:pt>
                <c:pt idx="71">
                  <c:v>3194.7746812289629</c:v>
                </c:pt>
                <c:pt idx="72">
                  <c:v>3354.5134152904111</c:v>
                </c:pt>
                <c:pt idx="73">
                  <c:v>3522.2390860549317</c:v>
                </c:pt>
                <c:pt idx="74">
                  <c:v>3698.3510403576784</c:v>
                </c:pt>
                <c:pt idx="75">
                  <c:v>3883.2685923755625</c:v>
                </c:pt>
                <c:pt idx="76">
                  <c:v>4077.4320219943406</c:v>
                </c:pt>
                <c:pt idx="77">
                  <c:v>4281.3036230940579</c:v>
                </c:pt>
                <c:pt idx="78">
                  <c:v>4495.3688042487611</c:v>
                </c:pt>
                <c:pt idx="79">
                  <c:v>4720.1372444611998</c:v>
                </c:pt>
                <c:pt idx="80">
                  <c:v>4956.1441066842599</c:v>
                </c:pt>
                <c:pt idx="81">
                  <c:v>5203.9513120184729</c:v>
                </c:pt>
                <c:pt idx="82">
                  <c:v>5464.1488776193964</c:v>
                </c:pt>
                <c:pt idx="83">
                  <c:v>5737.3563215003669</c:v>
                </c:pt>
                <c:pt idx="84">
                  <c:v>6024.2241375753856</c:v>
                </c:pt>
                <c:pt idx="85">
                  <c:v>6325.4353444541548</c:v>
                </c:pt>
                <c:pt idx="86">
                  <c:v>6641.707111676863</c:v>
                </c:pt>
                <c:pt idx="87">
                  <c:v>6973.792467260706</c:v>
                </c:pt>
                <c:pt idx="88">
                  <c:v>7322.4820906237419</c:v>
                </c:pt>
                <c:pt idx="89">
                  <c:v>7688.6061951549291</c:v>
                </c:pt>
                <c:pt idx="90">
                  <c:v>8073.0365049126758</c:v>
                </c:pt>
                <c:pt idx="91">
                  <c:v>8476.6883301583093</c:v>
                </c:pt>
                <c:pt idx="92">
                  <c:v>8900.5227466662254</c:v>
                </c:pt>
                <c:pt idx="93">
                  <c:v>9345.5488839995378</c:v>
                </c:pt>
                <c:pt idx="94">
                  <c:v>9812.826328199515</c:v>
                </c:pt>
                <c:pt idx="95">
                  <c:v>10303.467644609491</c:v>
                </c:pt>
                <c:pt idx="96">
                  <c:v>10818.641026839967</c:v>
                </c:pt>
                <c:pt idx="97">
                  <c:v>11359.573078181966</c:v>
                </c:pt>
                <c:pt idx="98">
                  <c:v>11927.551732091064</c:v>
                </c:pt>
                <c:pt idx="99">
                  <c:v>12523.929318695618</c:v>
                </c:pt>
                <c:pt idx="100">
                  <c:v>13150.1257846304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CC-4E2F-9F6C-4D9843BC5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799464"/>
        <c:axId val="520800640"/>
      </c:lineChart>
      <c:catAx>
        <c:axId val="520799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0800640"/>
        <c:crosses val="autoZero"/>
        <c:auto val="1"/>
        <c:lblAlgn val="ctr"/>
        <c:lblOffset val="100"/>
        <c:tickLblSkip val="4"/>
        <c:noMultiLvlLbl val="0"/>
      </c:catAx>
      <c:valAx>
        <c:axId val="520800640"/>
        <c:scaling>
          <c:orientation val="minMax"/>
          <c:max val="3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;[Red]#,##0" sourceLinked="0"/>
        <c:majorTickMark val="out"/>
        <c:minorTickMark val="none"/>
        <c:tickLblPos val="nextTo"/>
        <c:crossAx val="520799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697222222222221"/>
          <c:y val="2.7393919510061246E-2"/>
          <c:w val="0.55307042869641299"/>
          <c:h val="0.2661920384951880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FE805E-F251-496D-A742-DDD3976A399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2ED4F7-3569-4228-A5EA-79C547F9DE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zoomScaleNormal="100" workbookViewId="0">
      <selection activeCell="F1" sqref="F1"/>
    </sheetView>
  </sheetViews>
  <sheetFormatPr defaultRowHeight="15" x14ac:dyDescent="0.25"/>
  <cols>
    <col min="2" max="4" width="9.125" customWidth="1"/>
    <col min="5" max="5" width="9.625" bestFit="1" customWidth="1"/>
    <col min="6" max="6" width="12" bestFit="1" customWidth="1"/>
  </cols>
  <sheetData>
    <row r="1" spans="1:6" x14ac:dyDescent="0.25">
      <c r="A1" t="s">
        <v>0</v>
      </c>
      <c r="B1" t="s">
        <v>2</v>
      </c>
      <c r="C1" s="1">
        <v>0.1</v>
      </c>
      <c r="D1" s="1">
        <v>0.12</v>
      </c>
      <c r="E1" s="1">
        <v>0.1</v>
      </c>
      <c r="F1" s="1">
        <v>0.12</v>
      </c>
    </row>
    <row r="2" spans="1:6" x14ac:dyDescent="0.25">
      <c r="A2">
        <v>0</v>
      </c>
      <c r="B2" s="2">
        <v>100</v>
      </c>
      <c r="C2" s="3">
        <f>B2*EXP(-C$1*$A2)</f>
        <v>100</v>
      </c>
      <c r="D2" s="3">
        <f>C2*EXP(-D$1*$A2)</f>
        <v>100</v>
      </c>
      <c r="E2" s="4">
        <f>C2</f>
        <v>100</v>
      </c>
      <c r="F2" s="4">
        <f>D2</f>
        <v>100</v>
      </c>
    </row>
    <row r="3" spans="1:6" x14ac:dyDescent="0.25">
      <c r="A3">
        <v>1</v>
      </c>
      <c r="B3" s="2">
        <v>100</v>
      </c>
      <c r="C3" s="3">
        <f>B3*EXP(-C$1*$A3)</f>
        <v>90.483741803595947</v>
      </c>
      <c r="D3" s="3">
        <f>B3*EXP(-D$1*$A3)</f>
        <v>88.692043671715751</v>
      </c>
      <c r="E3" s="4">
        <f>E2+C3</f>
        <v>190.48374180359593</v>
      </c>
      <c r="F3" s="4">
        <f>F2+D3</f>
        <v>188.69204367171574</v>
      </c>
    </row>
    <row r="4" spans="1:6" x14ac:dyDescent="0.25">
      <c r="A4">
        <v>2</v>
      </c>
      <c r="B4" s="2">
        <v>100</v>
      </c>
      <c r="C4" s="3">
        <f t="shared" ref="C4:C67" si="0">B4*EXP(-C$1*A4)</f>
        <v>81.873075307798189</v>
      </c>
      <c r="D4" s="3">
        <f t="shared" ref="D4:D67" si="1">B4*EXP(-D$1*$A4)</f>
        <v>78.662786106655346</v>
      </c>
      <c r="E4" s="4">
        <f t="shared" ref="E4:E67" si="2">E3+C4</f>
        <v>272.35681711139409</v>
      </c>
      <c r="F4" s="4">
        <f t="shared" ref="F4:F67" si="3">F3+D4</f>
        <v>267.35482977837108</v>
      </c>
    </row>
    <row r="5" spans="1:6" x14ac:dyDescent="0.25">
      <c r="A5">
        <v>3</v>
      </c>
      <c r="B5" s="2">
        <v>100</v>
      </c>
      <c r="C5" s="3">
        <f t="shared" si="0"/>
        <v>74.081822068171789</v>
      </c>
      <c r="D5" s="3">
        <f t="shared" si="1"/>
        <v>69.76763260710311</v>
      </c>
      <c r="E5" s="4">
        <f t="shared" si="2"/>
        <v>346.43863917956588</v>
      </c>
      <c r="F5" s="4">
        <f t="shared" si="3"/>
        <v>337.12246238547419</v>
      </c>
    </row>
    <row r="6" spans="1:6" x14ac:dyDescent="0.25">
      <c r="A6">
        <v>4</v>
      </c>
      <c r="B6" s="2">
        <v>100</v>
      </c>
      <c r="C6" s="3">
        <f t="shared" si="0"/>
        <v>67.032004603563934</v>
      </c>
      <c r="D6" s="3">
        <f t="shared" si="1"/>
        <v>61.878339180614084</v>
      </c>
      <c r="E6" s="4">
        <f t="shared" si="2"/>
        <v>413.47064378312984</v>
      </c>
      <c r="F6" s="4">
        <f t="shared" si="3"/>
        <v>399.00080156608828</v>
      </c>
    </row>
    <row r="7" spans="1:6" x14ac:dyDescent="0.25">
      <c r="A7">
        <v>5</v>
      </c>
      <c r="B7" s="2">
        <v>100</v>
      </c>
      <c r="C7" s="3">
        <f t="shared" si="0"/>
        <v>60.653065971263345</v>
      </c>
      <c r="D7" s="3">
        <f t="shared" si="1"/>
        <v>54.881163609402641</v>
      </c>
      <c r="E7" s="4">
        <f t="shared" si="2"/>
        <v>474.12370975439319</v>
      </c>
      <c r="F7" s="4">
        <f t="shared" si="3"/>
        <v>453.8819651754909</v>
      </c>
    </row>
    <row r="8" spans="1:6" x14ac:dyDescent="0.25">
      <c r="A8">
        <v>6</v>
      </c>
      <c r="B8" s="2">
        <v>100</v>
      </c>
      <c r="C8" s="3">
        <f t="shared" si="0"/>
        <v>54.881163609402641</v>
      </c>
      <c r="D8" s="3">
        <f t="shared" si="1"/>
        <v>48.675225595997169</v>
      </c>
      <c r="E8" s="4">
        <f t="shared" si="2"/>
        <v>529.00487336379581</v>
      </c>
      <c r="F8" s="4">
        <f t="shared" si="3"/>
        <v>502.55719077148808</v>
      </c>
    </row>
    <row r="9" spans="1:6" x14ac:dyDescent="0.25">
      <c r="A9">
        <v>7</v>
      </c>
      <c r="B9" s="2">
        <v>100</v>
      </c>
      <c r="C9" s="3">
        <f t="shared" si="0"/>
        <v>49.658530379140949</v>
      </c>
      <c r="D9" s="3">
        <f t="shared" si="1"/>
        <v>43.17105234290797</v>
      </c>
      <c r="E9" s="4">
        <f t="shared" si="2"/>
        <v>578.66340374293679</v>
      </c>
      <c r="F9" s="4">
        <f t="shared" si="3"/>
        <v>545.72824311439604</v>
      </c>
    </row>
    <row r="10" spans="1:6" x14ac:dyDescent="0.25">
      <c r="A10">
        <v>8</v>
      </c>
      <c r="B10" s="2">
        <v>100</v>
      </c>
      <c r="C10" s="3">
        <f t="shared" si="0"/>
        <v>44.932896411722155</v>
      </c>
      <c r="D10" s="3">
        <f t="shared" si="1"/>
        <v>38.289288597511209</v>
      </c>
      <c r="E10" s="4">
        <f t="shared" si="2"/>
        <v>623.59630015465893</v>
      </c>
      <c r="F10" s="4">
        <f t="shared" si="3"/>
        <v>584.01753171190728</v>
      </c>
    </row>
    <row r="11" spans="1:6" x14ac:dyDescent="0.25">
      <c r="A11">
        <v>9</v>
      </c>
      <c r="B11" s="2">
        <v>100</v>
      </c>
      <c r="C11" s="3">
        <f t="shared" si="0"/>
        <v>40.656965974059908</v>
      </c>
      <c r="D11" s="3">
        <f t="shared" si="1"/>
        <v>33.959552564493912</v>
      </c>
      <c r="E11" s="4">
        <f t="shared" si="2"/>
        <v>664.25326612871879</v>
      </c>
      <c r="F11" s="4">
        <f t="shared" si="3"/>
        <v>617.97708427640123</v>
      </c>
    </row>
    <row r="12" spans="1:6" x14ac:dyDescent="0.25">
      <c r="A12">
        <v>10</v>
      </c>
      <c r="B12" s="2">
        <v>100</v>
      </c>
      <c r="C12" s="3">
        <f t="shared" si="0"/>
        <v>36.787944117144235</v>
      </c>
      <c r="D12" s="3">
        <f t="shared" si="1"/>
        <v>30.119421191220212</v>
      </c>
      <c r="E12" s="4">
        <f t="shared" si="2"/>
        <v>701.041210245863</v>
      </c>
      <c r="F12" s="4">
        <f t="shared" si="3"/>
        <v>648.09650546762145</v>
      </c>
    </row>
    <row r="13" spans="1:6" x14ac:dyDescent="0.25">
      <c r="A13">
        <v>11</v>
      </c>
      <c r="B13" s="2">
        <v>100</v>
      </c>
      <c r="C13" s="3">
        <f t="shared" si="0"/>
        <v>33.287108369807953</v>
      </c>
      <c r="D13" s="3">
        <f t="shared" si="1"/>
        <v>26.71353019658504</v>
      </c>
      <c r="E13" s="4">
        <f t="shared" si="2"/>
        <v>734.32831861567092</v>
      </c>
      <c r="F13" s="4">
        <f t="shared" si="3"/>
        <v>674.81003566420645</v>
      </c>
    </row>
    <row r="14" spans="1:6" x14ac:dyDescent="0.25">
      <c r="A14">
        <v>12</v>
      </c>
      <c r="B14" s="2">
        <v>100</v>
      </c>
      <c r="C14" s="3">
        <f t="shared" si="0"/>
        <v>30.119421191220201</v>
      </c>
      <c r="D14" s="3">
        <f t="shared" si="1"/>
        <v>23.692775868212177</v>
      </c>
      <c r="E14" s="4">
        <f t="shared" si="2"/>
        <v>764.44773980689115</v>
      </c>
      <c r="F14" s="4">
        <f t="shared" si="3"/>
        <v>698.5028115324186</v>
      </c>
    </row>
    <row r="15" spans="1:6" x14ac:dyDescent="0.25">
      <c r="A15">
        <v>13</v>
      </c>
      <c r="B15" s="2">
        <v>100</v>
      </c>
      <c r="C15" s="3">
        <f t="shared" si="0"/>
        <v>27.253179303401261</v>
      </c>
      <c r="D15" s="3">
        <f t="shared" si="1"/>
        <v>21.013607120076472</v>
      </c>
      <c r="E15" s="4">
        <f t="shared" si="2"/>
        <v>791.70091911029238</v>
      </c>
      <c r="F15" s="4">
        <f t="shared" si="3"/>
        <v>719.51641865249508</v>
      </c>
    </row>
    <row r="16" spans="1:6" x14ac:dyDescent="0.25">
      <c r="A16">
        <v>14</v>
      </c>
      <c r="B16" s="2">
        <v>100</v>
      </c>
      <c r="C16" s="3">
        <f t="shared" si="0"/>
        <v>24.659696394160644</v>
      </c>
      <c r="D16" s="3">
        <f t="shared" si="1"/>
        <v>18.637397603940997</v>
      </c>
      <c r="E16" s="4">
        <f t="shared" si="2"/>
        <v>816.36061550445299</v>
      </c>
      <c r="F16" s="4">
        <f t="shared" si="3"/>
        <v>738.15381625643613</v>
      </c>
    </row>
    <row r="17" spans="1:6" x14ac:dyDescent="0.25">
      <c r="A17">
        <v>15</v>
      </c>
      <c r="B17" s="2">
        <v>100</v>
      </c>
      <c r="C17" s="3">
        <f t="shared" si="0"/>
        <v>22.313016014842983</v>
      </c>
      <c r="D17" s="3">
        <f t="shared" si="1"/>
        <v>16.529888822158657</v>
      </c>
      <c r="E17" s="4">
        <f t="shared" si="2"/>
        <v>838.67363151929601</v>
      </c>
      <c r="F17" s="4">
        <f t="shared" si="3"/>
        <v>754.68370507859481</v>
      </c>
    </row>
    <row r="18" spans="1:6" x14ac:dyDescent="0.25">
      <c r="A18">
        <v>16</v>
      </c>
      <c r="B18" s="2">
        <v>100</v>
      </c>
      <c r="C18" s="3">
        <f t="shared" si="0"/>
        <v>20.189651799465537</v>
      </c>
      <c r="D18" s="3">
        <f t="shared" si="1"/>
        <v>14.660696213035015</v>
      </c>
      <c r="E18" s="4">
        <f t="shared" si="2"/>
        <v>858.86328331876155</v>
      </c>
      <c r="F18" s="4">
        <f t="shared" si="3"/>
        <v>769.34440129162988</v>
      </c>
    </row>
    <row r="19" spans="1:6" x14ac:dyDescent="0.25">
      <c r="A19">
        <v>17</v>
      </c>
      <c r="B19" s="2">
        <v>100</v>
      </c>
      <c r="C19" s="3">
        <f t="shared" si="0"/>
        <v>18.268352405273461</v>
      </c>
      <c r="D19" s="3">
        <f t="shared" si="1"/>
        <v>13.002871087842591</v>
      </c>
      <c r="E19" s="4">
        <f t="shared" si="2"/>
        <v>877.13163572403505</v>
      </c>
      <c r="F19" s="4">
        <f t="shared" si="3"/>
        <v>782.34727237947243</v>
      </c>
    </row>
    <row r="20" spans="1:6" x14ac:dyDescent="0.25">
      <c r="A20">
        <v>18</v>
      </c>
      <c r="B20" s="2">
        <v>100</v>
      </c>
      <c r="C20" s="3">
        <f t="shared" si="0"/>
        <v>16.529888822158654</v>
      </c>
      <c r="D20" s="3">
        <f t="shared" si="1"/>
        <v>11.532512103806251</v>
      </c>
      <c r="E20" s="4">
        <f t="shared" si="2"/>
        <v>893.66152454619373</v>
      </c>
      <c r="F20" s="4">
        <f t="shared" si="3"/>
        <v>793.87978448327863</v>
      </c>
    </row>
    <row r="21" spans="1:6" x14ac:dyDescent="0.25">
      <c r="A21">
        <v>19</v>
      </c>
      <c r="B21" s="2">
        <v>100</v>
      </c>
      <c r="C21" s="3">
        <f t="shared" si="0"/>
        <v>14.956861922263503</v>
      </c>
      <c r="D21" s="3">
        <f t="shared" si="1"/>
        <v>10.228420671553748</v>
      </c>
      <c r="E21" s="4">
        <f t="shared" si="2"/>
        <v>908.61838646845729</v>
      </c>
      <c r="F21" s="4">
        <f t="shared" si="3"/>
        <v>804.10820515483238</v>
      </c>
    </row>
    <row r="22" spans="1:6" x14ac:dyDescent="0.25">
      <c r="A22">
        <v>20</v>
      </c>
      <c r="B22" s="2">
        <v>100</v>
      </c>
      <c r="C22" s="3">
        <f t="shared" si="0"/>
        <v>13.533528323661271</v>
      </c>
      <c r="D22" s="3">
        <f t="shared" si="1"/>
        <v>9.071795328941251</v>
      </c>
      <c r="E22" s="4">
        <f t="shared" si="2"/>
        <v>922.15191479211853</v>
      </c>
      <c r="F22" s="4">
        <f t="shared" si="3"/>
        <v>813.1800004837736</v>
      </c>
    </row>
    <row r="23" spans="1:6" x14ac:dyDescent="0.25">
      <c r="A23">
        <v>21</v>
      </c>
      <c r="B23" s="2">
        <v>100</v>
      </c>
      <c r="C23" s="3">
        <f t="shared" si="0"/>
        <v>12.245642825298191</v>
      </c>
      <c r="D23" s="3">
        <f t="shared" si="1"/>
        <v>8.0459606749532444</v>
      </c>
      <c r="E23" s="4">
        <f t="shared" si="2"/>
        <v>934.39755761741674</v>
      </c>
      <c r="F23" s="4">
        <f t="shared" si="3"/>
        <v>821.22596115872682</v>
      </c>
    </row>
    <row r="24" spans="1:6" x14ac:dyDescent="0.25">
      <c r="A24">
        <v>22</v>
      </c>
      <c r="B24" s="2">
        <v>100</v>
      </c>
      <c r="C24" s="3">
        <f t="shared" si="0"/>
        <v>11.080315836233387</v>
      </c>
      <c r="D24" s="3">
        <f t="shared" si="1"/>
        <v>7.1361269556386082</v>
      </c>
      <c r="E24" s="4">
        <f t="shared" si="2"/>
        <v>945.47787345365009</v>
      </c>
      <c r="F24" s="4">
        <f t="shared" si="3"/>
        <v>828.36208811436541</v>
      </c>
    </row>
    <row r="25" spans="1:6" x14ac:dyDescent="0.25">
      <c r="A25">
        <v>23</v>
      </c>
      <c r="B25" s="2">
        <v>100</v>
      </c>
      <c r="C25" s="3">
        <f t="shared" si="0"/>
        <v>10.025884372280371</v>
      </c>
      <c r="D25" s="3">
        <f t="shared" si="1"/>
        <v>6.3291768359640734</v>
      </c>
      <c r="E25" s="4">
        <f t="shared" si="2"/>
        <v>955.50375782593051</v>
      </c>
      <c r="F25" s="4">
        <f t="shared" si="3"/>
        <v>834.69126495032947</v>
      </c>
    </row>
    <row r="26" spans="1:6" x14ac:dyDescent="0.25">
      <c r="A26">
        <v>24</v>
      </c>
      <c r="B26" s="2">
        <v>100</v>
      </c>
      <c r="C26" s="3">
        <f t="shared" si="0"/>
        <v>9.0717953289412474</v>
      </c>
      <c r="D26" s="3">
        <f t="shared" si="1"/>
        <v>5.6134762834133722</v>
      </c>
      <c r="E26" s="4">
        <f t="shared" si="2"/>
        <v>964.57555315487173</v>
      </c>
      <c r="F26" s="4">
        <f t="shared" si="3"/>
        <v>840.30474123374279</v>
      </c>
    </row>
    <row r="27" spans="1:6" x14ac:dyDescent="0.25">
      <c r="A27">
        <v>25</v>
      </c>
      <c r="B27" s="2">
        <v>100</v>
      </c>
      <c r="C27" s="3">
        <f t="shared" si="0"/>
        <v>8.2084998623898802</v>
      </c>
      <c r="D27" s="3">
        <f t="shared" si="1"/>
        <v>4.9787068367863947</v>
      </c>
      <c r="E27" s="4">
        <f t="shared" si="2"/>
        <v>972.78405301726161</v>
      </c>
      <c r="F27" s="4">
        <f t="shared" si="3"/>
        <v>845.28344807052918</v>
      </c>
    </row>
    <row r="28" spans="1:6" x14ac:dyDescent="0.25">
      <c r="A28">
        <v>26</v>
      </c>
      <c r="B28" s="2">
        <v>100</v>
      </c>
      <c r="C28" s="3">
        <f t="shared" si="0"/>
        <v>7.4273578214333877</v>
      </c>
      <c r="D28" s="3">
        <f t="shared" si="1"/>
        <v>4.415716841969286</v>
      </c>
      <c r="E28" s="4">
        <f t="shared" si="2"/>
        <v>980.21141083869497</v>
      </c>
      <c r="F28" s="4">
        <f t="shared" si="3"/>
        <v>849.69916491249842</v>
      </c>
    </row>
    <row r="29" spans="1:6" x14ac:dyDescent="0.25">
      <c r="A29">
        <v>27</v>
      </c>
      <c r="B29" s="2">
        <v>100</v>
      </c>
      <c r="C29" s="3">
        <f t="shared" si="0"/>
        <v>6.7205512739749755</v>
      </c>
      <c r="D29" s="3">
        <f t="shared" si="1"/>
        <v>3.9163895098987078</v>
      </c>
      <c r="E29" s="4">
        <f t="shared" si="2"/>
        <v>986.93196211266991</v>
      </c>
      <c r="F29" s="4">
        <f t="shared" si="3"/>
        <v>853.61555442239717</v>
      </c>
    </row>
    <row r="30" spans="1:6" x14ac:dyDescent="0.25">
      <c r="A30">
        <v>28</v>
      </c>
      <c r="B30" s="2">
        <v>100</v>
      </c>
      <c r="C30" s="3">
        <f t="shared" si="0"/>
        <v>6.0810062625217949</v>
      </c>
      <c r="D30" s="3">
        <f t="shared" si="1"/>
        <v>3.4735258944738563</v>
      </c>
      <c r="E30" s="4">
        <f t="shared" si="2"/>
        <v>993.01296837519169</v>
      </c>
      <c r="F30" s="4">
        <f t="shared" si="3"/>
        <v>857.08908031687099</v>
      </c>
    </row>
    <row r="31" spans="1:6" x14ac:dyDescent="0.25">
      <c r="A31">
        <v>29</v>
      </c>
      <c r="B31" s="2">
        <v>100</v>
      </c>
      <c r="C31" s="3">
        <f t="shared" si="0"/>
        <v>5.5023220056407212</v>
      </c>
      <c r="D31" s="3">
        <f t="shared" si="1"/>
        <v>3.0807411032751078</v>
      </c>
      <c r="E31" s="4">
        <f t="shared" si="2"/>
        <v>998.51529038083243</v>
      </c>
      <c r="F31" s="4">
        <f t="shared" si="3"/>
        <v>860.16982142014615</v>
      </c>
    </row>
    <row r="32" spans="1:6" x14ac:dyDescent="0.25">
      <c r="A32">
        <v>30</v>
      </c>
      <c r="B32" s="2">
        <v>100</v>
      </c>
      <c r="C32" s="3">
        <f t="shared" si="0"/>
        <v>4.9787068367863947</v>
      </c>
      <c r="D32" s="3">
        <f t="shared" si="1"/>
        <v>2.7323722447292571</v>
      </c>
      <c r="E32" s="4">
        <f t="shared" si="2"/>
        <v>1003.4939972176188</v>
      </c>
      <c r="F32" s="4">
        <f t="shared" si="3"/>
        <v>862.90219366487543</v>
      </c>
    </row>
    <row r="33" spans="1:6" x14ac:dyDescent="0.25">
      <c r="A33">
        <v>31</v>
      </c>
      <c r="B33" s="2">
        <v>100</v>
      </c>
      <c r="C33" s="3">
        <f t="shared" si="0"/>
        <v>4.5049202393557799</v>
      </c>
      <c r="D33" s="3">
        <f t="shared" si="1"/>
        <v>2.4233967845691122</v>
      </c>
      <c r="E33" s="4">
        <f t="shared" si="2"/>
        <v>1007.9989174569746</v>
      </c>
      <c r="F33" s="4">
        <f t="shared" si="3"/>
        <v>865.32559044944458</v>
      </c>
    </row>
    <row r="34" spans="1:6" x14ac:dyDescent="0.25">
      <c r="A34">
        <v>32</v>
      </c>
      <c r="B34" s="2">
        <v>100</v>
      </c>
      <c r="C34" s="3">
        <f t="shared" si="0"/>
        <v>4.0762203978366207</v>
      </c>
      <c r="D34" s="3">
        <f t="shared" si="1"/>
        <v>2.1493601345089921</v>
      </c>
      <c r="E34" s="4">
        <f t="shared" si="2"/>
        <v>1012.0751378548113</v>
      </c>
      <c r="F34" s="4">
        <f t="shared" si="3"/>
        <v>867.47495058395361</v>
      </c>
    </row>
    <row r="35" spans="1:6" x14ac:dyDescent="0.25">
      <c r="A35">
        <v>33</v>
      </c>
      <c r="B35" s="2">
        <v>100</v>
      </c>
      <c r="C35" s="3">
        <f t="shared" si="0"/>
        <v>3.6883167401239993</v>
      </c>
      <c r="D35" s="3">
        <f t="shared" si="1"/>
        <v>1.9063114291611636</v>
      </c>
      <c r="E35" s="4">
        <f t="shared" si="2"/>
        <v>1015.7634545949353</v>
      </c>
      <c r="F35" s="4">
        <f t="shared" si="3"/>
        <v>869.38126201311479</v>
      </c>
    </row>
    <row r="36" spans="1:6" x14ac:dyDescent="0.25">
      <c r="A36">
        <v>34</v>
      </c>
      <c r="B36" s="2">
        <v>100</v>
      </c>
      <c r="C36" s="3">
        <f t="shared" si="0"/>
        <v>3.3373269960326066</v>
      </c>
      <c r="D36" s="3">
        <f t="shared" si="1"/>
        <v>1.6907465652705278</v>
      </c>
      <c r="E36" s="4">
        <f t="shared" si="2"/>
        <v>1019.1007815909679</v>
      </c>
      <c r="F36" s="4">
        <f t="shared" si="3"/>
        <v>871.07200857838529</v>
      </c>
    </row>
    <row r="37" spans="1:6" x14ac:dyDescent="0.25">
      <c r="A37">
        <v>35</v>
      </c>
      <c r="B37" s="2">
        <v>100</v>
      </c>
      <c r="C37" s="3">
        <f t="shared" si="0"/>
        <v>3.0197383422318502</v>
      </c>
      <c r="D37" s="3">
        <f t="shared" si="1"/>
        <v>1.4995576820477703</v>
      </c>
      <c r="E37" s="4">
        <f t="shared" si="2"/>
        <v>1022.1205199331998</v>
      </c>
      <c r="F37" s="4">
        <f t="shared" si="3"/>
        <v>872.57156626043309</v>
      </c>
    </row>
    <row r="38" spans="1:6" x14ac:dyDescent="0.25">
      <c r="A38">
        <v>36</v>
      </c>
      <c r="B38" s="2">
        <v>100</v>
      </c>
      <c r="C38" s="3">
        <f t="shared" si="0"/>
        <v>2.7323722447292558</v>
      </c>
      <c r="D38" s="3">
        <f t="shared" si="1"/>
        <v>1.3299883542443767</v>
      </c>
      <c r="E38" s="4">
        <f t="shared" si="2"/>
        <v>1024.8528921779291</v>
      </c>
      <c r="F38" s="4">
        <f t="shared" si="3"/>
        <v>873.90155461467748</v>
      </c>
    </row>
    <row r="39" spans="1:6" x14ac:dyDescent="0.25">
      <c r="A39">
        <v>37</v>
      </c>
      <c r="B39" s="2">
        <v>100</v>
      </c>
      <c r="C39" s="3">
        <f t="shared" si="0"/>
        <v>2.4723526470339388</v>
      </c>
      <c r="D39" s="3">
        <f t="shared" si="1"/>
        <v>1.1795938519751572</v>
      </c>
      <c r="E39" s="4">
        <f t="shared" si="2"/>
        <v>1027.325244824963</v>
      </c>
      <c r="F39" s="4">
        <f t="shared" si="3"/>
        <v>875.08114846665262</v>
      </c>
    </row>
    <row r="40" spans="1:6" x14ac:dyDescent="0.25">
      <c r="A40">
        <v>38</v>
      </c>
      <c r="B40" s="2">
        <v>100</v>
      </c>
      <c r="C40" s="3">
        <f t="shared" si="0"/>
        <v>2.2370771856165592</v>
      </c>
      <c r="D40" s="3">
        <f t="shared" si="1"/>
        <v>1.0462058943426804</v>
      </c>
      <c r="E40" s="4">
        <f t="shared" si="2"/>
        <v>1029.5623220105795</v>
      </c>
      <c r="F40" s="4">
        <f t="shared" si="3"/>
        <v>876.12735436099535</v>
      </c>
    </row>
    <row r="41" spans="1:6" x14ac:dyDescent="0.25">
      <c r="A41">
        <v>39</v>
      </c>
      <c r="B41" s="2">
        <v>100</v>
      </c>
      <c r="C41" s="3">
        <f t="shared" si="0"/>
        <v>2.0241911445804379</v>
      </c>
      <c r="D41" s="3">
        <f t="shared" si="1"/>
        <v>0.92790138870647443</v>
      </c>
      <c r="E41" s="4">
        <f t="shared" si="2"/>
        <v>1031.58651315516</v>
      </c>
      <c r="F41" s="4">
        <f t="shared" si="3"/>
        <v>877.05525574970181</v>
      </c>
    </row>
    <row r="42" spans="1:6" x14ac:dyDescent="0.25">
      <c r="A42">
        <v>40</v>
      </c>
      <c r="B42" s="2">
        <v>100</v>
      </c>
      <c r="C42" s="3">
        <f t="shared" si="0"/>
        <v>1.8315638888734178</v>
      </c>
      <c r="D42" s="3">
        <f t="shared" si="1"/>
        <v>0.82297470490200297</v>
      </c>
      <c r="E42" s="4">
        <f t="shared" si="2"/>
        <v>1033.4180770440335</v>
      </c>
      <c r="F42" s="4">
        <f t="shared" si="3"/>
        <v>877.87823045460379</v>
      </c>
    </row>
    <row r="43" spans="1:6" x14ac:dyDescent="0.25">
      <c r="A43">
        <v>41</v>
      </c>
      <c r="B43" s="2">
        <v>100</v>
      </c>
      <c r="C43" s="3">
        <f t="shared" si="0"/>
        <v>1.6572675401761237</v>
      </c>
      <c r="D43" s="3">
        <f t="shared" si="1"/>
        <v>0.72991308467885829</v>
      </c>
      <c r="E43" s="4">
        <f t="shared" si="2"/>
        <v>1035.0753445842097</v>
      </c>
      <c r="F43" s="4">
        <f t="shared" si="3"/>
        <v>878.60814353928265</v>
      </c>
    </row>
    <row r="44" spans="1:6" x14ac:dyDescent="0.25">
      <c r="A44">
        <v>42</v>
      </c>
      <c r="B44" s="2">
        <v>100</v>
      </c>
      <c r="C44" s="3">
        <f t="shared" si="0"/>
        <v>1.4995576820477703</v>
      </c>
      <c r="D44" s="3">
        <f t="shared" si="1"/>
        <v>0.64737483182894051</v>
      </c>
      <c r="E44" s="4">
        <f t="shared" si="2"/>
        <v>1036.5749022662574</v>
      </c>
      <c r="F44" s="4">
        <f t="shared" si="3"/>
        <v>879.25551837111163</v>
      </c>
    </row>
    <row r="45" spans="1:6" x14ac:dyDescent="0.25">
      <c r="A45">
        <v>43</v>
      </c>
      <c r="B45" s="2">
        <v>100</v>
      </c>
      <c r="C45" s="3">
        <f t="shared" si="0"/>
        <v>1.3568559012200934</v>
      </c>
      <c r="D45" s="3">
        <f t="shared" si="1"/>
        <v>0.57416996856542024</v>
      </c>
      <c r="E45" s="4">
        <f t="shared" si="2"/>
        <v>1037.9317581674775</v>
      </c>
      <c r="F45" s="4">
        <f t="shared" si="3"/>
        <v>879.82968833967709</v>
      </c>
    </row>
    <row r="46" spans="1:6" x14ac:dyDescent="0.25">
      <c r="A46">
        <v>44</v>
      </c>
      <c r="B46" s="2">
        <v>100</v>
      </c>
      <c r="C46" s="3">
        <f t="shared" si="0"/>
        <v>1.2277339903068436</v>
      </c>
      <c r="D46" s="3">
        <f t="shared" si="1"/>
        <v>0.50924307926991952</v>
      </c>
      <c r="E46" s="4">
        <f t="shared" si="2"/>
        <v>1039.1594921577844</v>
      </c>
      <c r="F46" s="4">
        <f t="shared" si="3"/>
        <v>880.33893141894703</v>
      </c>
    </row>
    <row r="47" spans="1:6" x14ac:dyDescent="0.25">
      <c r="A47">
        <v>45</v>
      </c>
      <c r="B47" s="2">
        <v>100</v>
      </c>
      <c r="C47" s="3">
        <f t="shared" si="0"/>
        <v>1.1108996538242306</v>
      </c>
      <c r="D47" s="3">
        <f t="shared" si="1"/>
        <v>0.45165809426126702</v>
      </c>
      <c r="E47" s="4">
        <f t="shared" si="2"/>
        <v>1040.2703918116085</v>
      </c>
      <c r="F47" s="4">
        <f t="shared" si="3"/>
        <v>880.79058951320826</v>
      </c>
    </row>
    <row r="48" spans="1:6" x14ac:dyDescent="0.25">
      <c r="A48">
        <v>46</v>
      </c>
      <c r="B48" s="2">
        <v>100</v>
      </c>
      <c r="C48" s="3">
        <f t="shared" si="0"/>
        <v>1.0051835744633575</v>
      </c>
      <c r="D48" s="3">
        <f t="shared" si="1"/>
        <v>0.40058479420904203</v>
      </c>
      <c r="E48" s="4">
        <f t="shared" si="2"/>
        <v>1041.275575386072</v>
      </c>
      <c r="F48" s="4">
        <f t="shared" si="3"/>
        <v>881.19117430741733</v>
      </c>
    </row>
    <row r="49" spans="1:6" x14ac:dyDescent="0.25">
      <c r="A49">
        <v>47</v>
      </c>
      <c r="B49" s="2">
        <v>100</v>
      </c>
      <c r="C49" s="3">
        <f t="shared" si="0"/>
        <v>0.90952771016958156</v>
      </c>
      <c r="D49" s="3">
        <f t="shared" si="1"/>
        <v>0.35528684062213617</v>
      </c>
      <c r="E49" s="4">
        <f t="shared" si="2"/>
        <v>1042.1851030962416</v>
      </c>
      <c r="F49" s="4">
        <f t="shared" si="3"/>
        <v>881.5464611480395</v>
      </c>
    </row>
    <row r="50" spans="1:6" x14ac:dyDescent="0.25">
      <c r="A50">
        <v>48</v>
      </c>
      <c r="B50" s="2">
        <v>100</v>
      </c>
      <c r="C50" s="3">
        <f t="shared" si="0"/>
        <v>0.82297470490200231</v>
      </c>
      <c r="D50" s="3">
        <f t="shared" si="1"/>
        <v>0.31511115984444416</v>
      </c>
      <c r="E50" s="4">
        <f t="shared" si="2"/>
        <v>1043.0080778011436</v>
      </c>
      <c r="F50" s="4">
        <f t="shared" si="3"/>
        <v>881.86157230788399</v>
      </c>
    </row>
    <row r="51" spans="1:6" x14ac:dyDescent="0.25">
      <c r="A51">
        <v>49</v>
      </c>
      <c r="B51" s="2">
        <v>100</v>
      </c>
      <c r="C51" s="3">
        <f t="shared" si="0"/>
        <v>0.74465830709243386</v>
      </c>
      <c r="D51" s="3">
        <f t="shared" si="1"/>
        <v>0.27947852750368435</v>
      </c>
      <c r="E51" s="4">
        <f t="shared" si="2"/>
        <v>1043.7527361082359</v>
      </c>
      <c r="F51" s="4">
        <f t="shared" si="3"/>
        <v>882.14105083538766</v>
      </c>
    </row>
    <row r="52" spans="1:6" x14ac:dyDescent="0.25">
      <c r="A52">
        <v>50</v>
      </c>
      <c r="B52" s="2">
        <v>100</v>
      </c>
      <c r="C52" s="3">
        <f t="shared" si="0"/>
        <v>0.67379469990854668</v>
      </c>
      <c r="D52" s="3">
        <f t="shared" si="1"/>
        <v>0.24787521766663584</v>
      </c>
      <c r="E52" s="4">
        <f t="shared" si="2"/>
        <v>1044.4265308081444</v>
      </c>
      <c r="F52" s="4">
        <f t="shared" si="3"/>
        <v>882.38892605305432</v>
      </c>
    </row>
    <row r="53" spans="1:6" x14ac:dyDescent="0.25">
      <c r="A53">
        <v>51</v>
      </c>
      <c r="B53" s="2">
        <v>100</v>
      </c>
      <c r="C53" s="3">
        <f t="shared" si="0"/>
        <v>0.60967465655156328</v>
      </c>
      <c r="D53" s="3">
        <f t="shared" si="1"/>
        <v>0.21984559630425313</v>
      </c>
      <c r="E53" s="4">
        <f t="shared" si="2"/>
        <v>1045.036205464696</v>
      </c>
      <c r="F53" s="4">
        <f t="shared" si="3"/>
        <v>882.60877164935857</v>
      </c>
    </row>
    <row r="54" spans="1:6" x14ac:dyDescent="0.25">
      <c r="A54">
        <v>52</v>
      </c>
      <c r="B54" s="2">
        <v>100</v>
      </c>
      <c r="C54" s="3">
        <f t="shared" si="0"/>
        <v>0.55165644207607711</v>
      </c>
      <c r="D54" s="3">
        <f t="shared" si="1"/>
        <v>0.19498555228451206</v>
      </c>
      <c r="E54" s="4">
        <f t="shared" si="2"/>
        <v>1045.5878619067721</v>
      </c>
      <c r="F54" s="4">
        <f t="shared" si="3"/>
        <v>882.80375720164307</v>
      </c>
    </row>
    <row r="55" spans="1:6" x14ac:dyDescent="0.25">
      <c r="A55">
        <v>53</v>
      </c>
      <c r="B55" s="2">
        <v>100</v>
      </c>
      <c r="C55" s="3">
        <f t="shared" si="0"/>
        <v>0.49915939069102128</v>
      </c>
      <c r="D55" s="3">
        <f t="shared" si="1"/>
        <v>0.17293667118571571</v>
      </c>
      <c r="E55" s="4">
        <f t="shared" si="2"/>
        <v>1046.087021297463</v>
      </c>
      <c r="F55" s="4">
        <f t="shared" si="3"/>
        <v>882.97669387282883</v>
      </c>
    </row>
    <row r="56" spans="1:6" x14ac:dyDescent="0.25">
      <c r="A56">
        <v>54</v>
      </c>
      <c r="B56" s="2">
        <v>100</v>
      </c>
      <c r="C56" s="3">
        <f t="shared" si="0"/>
        <v>0.45165809426126657</v>
      </c>
      <c r="D56" s="3">
        <f t="shared" si="1"/>
        <v>0.15338106793244644</v>
      </c>
      <c r="E56" s="4">
        <f t="shared" si="2"/>
        <v>1046.5386793917244</v>
      </c>
      <c r="F56" s="4">
        <f t="shared" si="3"/>
        <v>883.13007494076123</v>
      </c>
    </row>
    <row r="57" spans="1:6" x14ac:dyDescent="0.25">
      <c r="A57">
        <v>55</v>
      </c>
      <c r="B57" s="2">
        <v>100</v>
      </c>
      <c r="C57" s="3">
        <f t="shared" si="0"/>
        <v>0.40867714384640663</v>
      </c>
      <c r="D57" s="3">
        <f t="shared" si="1"/>
        <v>0.13603680375478938</v>
      </c>
      <c r="E57" s="4">
        <f t="shared" si="2"/>
        <v>1046.9473565355709</v>
      </c>
      <c r="F57" s="4">
        <f t="shared" si="3"/>
        <v>883.26611174451602</v>
      </c>
    </row>
    <row r="58" spans="1:6" x14ac:dyDescent="0.25">
      <c r="A58">
        <v>56</v>
      </c>
      <c r="B58" s="2">
        <v>100</v>
      </c>
      <c r="C58" s="3">
        <f t="shared" si="0"/>
        <v>0.36978637164829292</v>
      </c>
      <c r="D58" s="3">
        <f t="shared" si="1"/>
        <v>0.12065382139580404</v>
      </c>
      <c r="E58" s="4">
        <f t="shared" si="2"/>
        <v>1047.3171429072192</v>
      </c>
      <c r="F58" s="4">
        <f t="shared" si="3"/>
        <v>883.38676556591179</v>
      </c>
    </row>
    <row r="59" spans="1:6" x14ac:dyDescent="0.25">
      <c r="A59">
        <v>57</v>
      </c>
      <c r="B59" s="2">
        <v>100</v>
      </c>
      <c r="C59" s="3">
        <f t="shared" si="0"/>
        <v>0.33459654574712722</v>
      </c>
      <c r="D59" s="3">
        <f t="shared" si="1"/>
        <v>0.10701033996396044</v>
      </c>
      <c r="E59" s="4">
        <f t="shared" si="2"/>
        <v>1047.6517394529665</v>
      </c>
      <c r="F59" s="4">
        <f t="shared" si="3"/>
        <v>883.49377590587574</v>
      </c>
    </row>
    <row r="60" spans="1:6" x14ac:dyDescent="0.25">
      <c r="A60">
        <v>58</v>
      </c>
      <c r="B60" s="2">
        <v>100</v>
      </c>
      <c r="C60" s="3">
        <f t="shared" si="0"/>
        <v>0.30275547453758128</v>
      </c>
      <c r="D60" s="3">
        <f t="shared" si="1"/>
        <v>9.4909657454087276E-2</v>
      </c>
      <c r="E60" s="4">
        <f t="shared" si="2"/>
        <v>1047.9544949275041</v>
      </c>
      <c r="F60" s="4">
        <f t="shared" si="3"/>
        <v>883.58868556332982</v>
      </c>
    </row>
    <row r="61" spans="1:6" x14ac:dyDescent="0.25">
      <c r="A61">
        <v>59</v>
      </c>
      <c r="B61" s="2">
        <v>100</v>
      </c>
      <c r="C61" s="3">
        <f t="shared" si="0"/>
        <v>0.27394448187683684</v>
      </c>
      <c r="D61" s="3">
        <f t="shared" si="1"/>
        <v>8.41773148378549E-2</v>
      </c>
      <c r="E61" s="4">
        <f t="shared" si="2"/>
        <v>1048.2284394093811</v>
      </c>
      <c r="F61" s="4">
        <f t="shared" si="3"/>
        <v>883.67286287816762</v>
      </c>
    </row>
    <row r="62" spans="1:6" x14ac:dyDescent="0.25">
      <c r="A62">
        <v>60</v>
      </c>
      <c r="B62" s="2">
        <v>100</v>
      </c>
      <c r="C62" s="3">
        <f t="shared" si="0"/>
        <v>0.24787521766663584</v>
      </c>
      <c r="D62" s="3">
        <f t="shared" si="1"/>
        <v>7.4658580837667979E-2</v>
      </c>
      <c r="E62" s="4">
        <f t="shared" si="2"/>
        <v>1048.4763146270477</v>
      </c>
      <c r="F62" s="4">
        <f t="shared" si="3"/>
        <v>883.74752145900527</v>
      </c>
    </row>
    <row r="63" spans="1:6" x14ac:dyDescent="0.25">
      <c r="A63">
        <v>61</v>
      </c>
      <c r="B63" s="2">
        <v>100</v>
      </c>
      <c r="C63" s="3">
        <f t="shared" si="0"/>
        <v>0.22428677194858013</v>
      </c>
      <c r="D63" s="3">
        <f t="shared" si="1"/>
        <v>6.62162211212277E-2</v>
      </c>
      <c r="E63" s="4">
        <f t="shared" si="2"/>
        <v>1048.7006013989962</v>
      </c>
      <c r="F63" s="4">
        <f t="shared" si="3"/>
        <v>883.81373768012645</v>
      </c>
    </row>
    <row r="64" spans="1:6" x14ac:dyDescent="0.25">
      <c r="A64">
        <v>62</v>
      </c>
      <c r="B64" s="2">
        <v>100</v>
      </c>
      <c r="C64" s="3">
        <f t="shared" si="0"/>
        <v>0.2029430636295734</v>
      </c>
      <c r="D64" s="3">
        <f t="shared" si="1"/>
        <v>5.8728519754599126E-2</v>
      </c>
      <c r="E64" s="4">
        <f t="shared" si="2"/>
        <v>1048.9035444626259</v>
      </c>
      <c r="F64" s="4">
        <f t="shared" si="3"/>
        <v>883.87246619988105</v>
      </c>
    </row>
    <row r="65" spans="1:6" x14ac:dyDescent="0.25">
      <c r="A65">
        <v>63</v>
      </c>
      <c r="B65" s="2">
        <v>100</v>
      </c>
      <c r="C65" s="3">
        <f t="shared" si="0"/>
        <v>0.18363047770289057</v>
      </c>
      <c r="D65" s="3">
        <f t="shared" si="1"/>
        <v>5.2087524388501262E-2</v>
      </c>
      <c r="E65" s="4">
        <f t="shared" si="2"/>
        <v>1049.0871749403289</v>
      </c>
      <c r="F65" s="4">
        <f t="shared" si="3"/>
        <v>883.92455372426957</v>
      </c>
    </row>
    <row r="66" spans="1:6" x14ac:dyDescent="0.25">
      <c r="A66">
        <v>64</v>
      </c>
      <c r="B66" s="2">
        <v>100</v>
      </c>
      <c r="C66" s="3">
        <f t="shared" si="0"/>
        <v>0.16615572731739339</v>
      </c>
      <c r="D66" s="3">
        <f t="shared" si="1"/>
        <v>4.6197489878165132E-2</v>
      </c>
      <c r="E66" s="4">
        <f t="shared" si="2"/>
        <v>1049.2533306676462</v>
      </c>
      <c r="F66" s="4">
        <f t="shared" si="3"/>
        <v>883.97075121414775</v>
      </c>
    </row>
    <row r="67" spans="1:6" x14ac:dyDescent="0.25">
      <c r="A67">
        <v>65</v>
      </c>
      <c r="B67" s="2">
        <v>100</v>
      </c>
      <c r="C67" s="3">
        <f t="shared" si="0"/>
        <v>0.15034391929775723</v>
      </c>
      <c r="D67" s="3">
        <f t="shared" si="1"/>
        <v>4.0973497897978682E-2</v>
      </c>
      <c r="E67" s="4">
        <f t="shared" si="2"/>
        <v>1049.4036745869439</v>
      </c>
      <c r="F67" s="4">
        <f t="shared" si="3"/>
        <v>884.01172471204575</v>
      </c>
    </row>
    <row r="68" spans="1:6" x14ac:dyDescent="0.25">
      <c r="A68">
        <v>66</v>
      </c>
      <c r="B68" s="2">
        <v>100</v>
      </c>
      <c r="C68" s="3">
        <f t="shared" ref="C68:C102" si="4">B68*EXP(-C$1*A68)</f>
        <v>0.13603680375478927</v>
      </c>
      <c r="D68" s="3">
        <f t="shared" ref="D68:D102" si="5">B68*EXP(-D$1*$A68)</f>
        <v>3.6340232649504783E-2</v>
      </c>
      <c r="E68" s="4">
        <f t="shared" ref="E68:E102" si="6">E67+C68</f>
        <v>1049.5397113906986</v>
      </c>
      <c r="F68" s="4">
        <f t="shared" ref="F68:F102" si="7">F67+D68</f>
        <v>884.04806494469528</v>
      </c>
    </row>
    <row r="69" spans="1:6" x14ac:dyDescent="0.25">
      <c r="A69">
        <v>67</v>
      </c>
      <c r="B69" s="2">
        <v>100</v>
      </c>
      <c r="C69" s="3">
        <f t="shared" si="4"/>
        <v>0.12309119026734811</v>
      </c>
      <c r="D69" s="3">
        <f t="shared" si="5"/>
        <v>3.2230895011901912E-2</v>
      </c>
      <c r="E69" s="4">
        <f t="shared" si="6"/>
        <v>1049.6628025809659</v>
      </c>
      <c r="F69" s="4">
        <f t="shared" si="7"/>
        <v>884.08029583970722</v>
      </c>
    </row>
    <row r="70" spans="1:6" x14ac:dyDescent="0.25">
      <c r="A70">
        <v>68</v>
      </c>
      <c r="B70" s="2">
        <v>100</v>
      </c>
      <c r="C70" s="3">
        <f t="shared" si="4"/>
        <v>0.11137751478448024</v>
      </c>
      <c r="D70" s="3">
        <f t="shared" si="5"/>
        <v>2.8586239479740868E-2</v>
      </c>
      <c r="E70" s="4">
        <f t="shared" si="6"/>
        <v>1049.7741800957504</v>
      </c>
      <c r="F70" s="4">
        <f t="shared" si="7"/>
        <v>884.10888207918697</v>
      </c>
    </row>
    <row r="71" spans="1:6" x14ac:dyDescent="0.25">
      <c r="A71">
        <v>69</v>
      </c>
      <c r="B71" s="2">
        <v>100</v>
      </c>
      <c r="C71" s="3">
        <f t="shared" si="4"/>
        <v>0.10077854290485104</v>
      </c>
      <c r="D71" s="3">
        <f t="shared" si="5"/>
        <v>2.5353720003473038E-2</v>
      </c>
      <c r="E71" s="4">
        <f t="shared" si="6"/>
        <v>1049.8749586386552</v>
      </c>
      <c r="F71" s="4">
        <f t="shared" si="7"/>
        <v>884.13423579919049</v>
      </c>
    </row>
    <row r="72" spans="1:6" x14ac:dyDescent="0.25">
      <c r="A72">
        <v>70</v>
      </c>
      <c r="B72" s="2">
        <v>100</v>
      </c>
      <c r="C72" s="3">
        <f t="shared" si="4"/>
        <v>9.1188196555451628E-2</v>
      </c>
      <c r="D72" s="3">
        <f t="shared" si="5"/>
        <v>2.2486732417884819E-2</v>
      </c>
      <c r="E72" s="4">
        <f t="shared" si="6"/>
        <v>1049.9661468352108</v>
      </c>
      <c r="F72" s="4">
        <f t="shared" si="7"/>
        <v>884.15672253160835</v>
      </c>
    </row>
    <row r="73" spans="1:6" x14ac:dyDescent="0.25">
      <c r="A73">
        <v>71</v>
      </c>
      <c r="B73" s="2">
        <v>100</v>
      </c>
      <c r="C73" s="3">
        <f t="shared" si="4"/>
        <v>8.2510492326590384E-2</v>
      </c>
      <c r="D73" s="3">
        <f t="shared" si="5"/>
        <v>1.9943942536412282E-2</v>
      </c>
      <c r="E73" s="4">
        <f t="shared" si="6"/>
        <v>1050.0486573275373</v>
      </c>
      <c r="F73" s="4">
        <f t="shared" si="7"/>
        <v>884.17666647414478</v>
      </c>
    </row>
    <row r="74" spans="1:6" x14ac:dyDescent="0.25">
      <c r="A74">
        <v>72</v>
      </c>
      <c r="B74" s="2">
        <v>100</v>
      </c>
      <c r="C74" s="3">
        <f t="shared" si="4"/>
        <v>7.4658580837667923E-2</v>
      </c>
      <c r="D74" s="3">
        <f t="shared" si="5"/>
        <v>1.7688690224256658E-2</v>
      </c>
      <c r="E74" s="4">
        <f t="shared" si="6"/>
        <v>1050.1233159083749</v>
      </c>
      <c r="F74" s="4">
        <f t="shared" si="7"/>
        <v>884.19435516436909</v>
      </c>
    </row>
    <row r="75" spans="1:6" x14ac:dyDescent="0.25">
      <c r="A75">
        <v>73</v>
      </c>
      <c r="B75" s="2">
        <v>100</v>
      </c>
      <c r="C75" s="3">
        <f t="shared" si="4"/>
        <v>6.7553877519384367E-2</v>
      </c>
      <c r="D75" s="3">
        <f t="shared" si="5"/>
        <v>1.5688460858652241E-2</v>
      </c>
      <c r="E75" s="4">
        <f t="shared" si="6"/>
        <v>1050.1908697858944</v>
      </c>
      <c r="F75" s="4">
        <f t="shared" si="7"/>
        <v>884.21004362522774</v>
      </c>
    </row>
    <row r="76" spans="1:6" x14ac:dyDescent="0.25">
      <c r="A76">
        <v>74</v>
      </c>
      <c r="B76" s="2">
        <v>100</v>
      </c>
      <c r="C76" s="3">
        <f t="shared" si="4"/>
        <v>6.1125276112957233E-2</v>
      </c>
      <c r="D76" s="3">
        <f t="shared" si="5"/>
        <v>1.3914416556175889E-2</v>
      </c>
      <c r="E76" s="4">
        <f t="shared" si="6"/>
        <v>1050.2519950620074</v>
      </c>
      <c r="F76" s="4">
        <f t="shared" si="7"/>
        <v>884.22395804178393</v>
      </c>
    </row>
    <row r="77" spans="1:6" x14ac:dyDescent="0.25">
      <c r="A77">
        <v>75</v>
      </c>
      <c r="B77" s="2">
        <v>100</v>
      </c>
      <c r="C77" s="3">
        <f t="shared" si="4"/>
        <v>5.5308437014783364E-2</v>
      </c>
      <c r="D77" s="3">
        <f t="shared" si="5"/>
        <v>1.2340980408667957E-2</v>
      </c>
      <c r="E77" s="4">
        <f t="shared" si="6"/>
        <v>1050.3073034990221</v>
      </c>
      <c r="F77" s="4">
        <f t="shared" si="7"/>
        <v>884.23629902219261</v>
      </c>
    </row>
    <row r="78" spans="1:6" x14ac:dyDescent="0.25">
      <c r="A78">
        <v>76</v>
      </c>
      <c r="B78" s="2">
        <v>100</v>
      </c>
      <c r="C78" s="3">
        <f t="shared" si="4"/>
        <v>5.0045143344061037E-2</v>
      </c>
      <c r="D78" s="3">
        <f t="shared" si="5"/>
        <v>1.0945467733573676E-2</v>
      </c>
      <c r="E78" s="4">
        <f t="shared" si="6"/>
        <v>1050.3573486423661</v>
      </c>
      <c r="F78" s="4">
        <f t="shared" si="7"/>
        <v>884.24724448992617</v>
      </c>
    </row>
    <row r="79" spans="1:6" x14ac:dyDescent="0.25">
      <c r="A79">
        <v>77</v>
      </c>
      <c r="B79" s="2">
        <v>100</v>
      </c>
      <c r="C79" s="3">
        <f t="shared" si="4"/>
        <v>4.5282718288679698E-2</v>
      </c>
      <c r="D79" s="3">
        <f t="shared" si="5"/>
        <v>9.707759022334712E-3</v>
      </c>
      <c r="E79" s="4">
        <f t="shared" si="6"/>
        <v>1050.4026313606548</v>
      </c>
      <c r="F79" s="4">
        <f t="shared" si="7"/>
        <v>884.25695224894855</v>
      </c>
    </row>
    <row r="80" spans="1:6" x14ac:dyDescent="0.25">
      <c r="A80">
        <v>78</v>
      </c>
      <c r="B80" s="2">
        <v>100</v>
      </c>
      <c r="C80" s="3">
        <f t="shared" si="4"/>
        <v>4.097349789797864E-2</v>
      </c>
      <c r="D80" s="3">
        <f t="shared" si="5"/>
        <v>8.6100098716340358E-3</v>
      </c>
      <c r="E80" s="4">
        <f t="shared" si="6"/>
        <v>1050.4436048585528</v>
      </c>
      <c r="F80" s="4">
        <f t="shared" si="7"/>
        <v>884.26556225882018</v>
      </c>
    </row>
    <row r="81" spans="1:6" x14ac:dyDescent="0.25">
      <c r="A81">
        <v>79</v>
      </c>
      <c r="B81" s="2">
        <v>100</v>
      </c>
      <c r="C81" s="3">
        <f t="shared" si="4"/>
        <v>3.7074354045908822E-2</v>
      </c>
      <c r="D81" s="3">
        <f t="shared" si="5"/>
        <v>7.6363937154886883E-3</v>
      </c>
      <c r="E81" s="4">
        <f t="shared" si="6"/>
        <v>1050.4806792125987</v>
      </c>
      <c r="F81" s="4">
        <f t="shared" si="7"/>
        <v>884.27319865253571</v>
      </c>
    </row>
    <row r="82" spans="1:6" x14ac:dyDescent="0.25">
      <c r="A82">
        <v>80</v>
      </c>
      <c r="B82" s="2">
        <v>100</v>
      </c>
      <c r="C82" s="3">
        <f t="shared" si="4"/>
        <v>3.3546262790251184E-2</v>
      </c>
      <c r="D82" s="3">
        <f t="shared" si="5"/>
        <v>6.77287364908539E-3</v>
      </c>
      <c r="E82" s="4">
        <f t="shared" si="6"/>
        <v>1050.5142254753889</v>
      </c>
      <c r="F82" s="4">
        <f t="shared" si="7"/>
        <v>884.2799715261848</v>
      </c>
    </row>
    <row r="83" spans="1:6" x14ac:dyDescent="0.25">
      <c r="A83">
        <v>81</v>
      </c>
      <c r="B83" s="2">
        <v>100</v>
      </c>
      <c r="C83" s="3">
        <f t="shared" si="4"/>
        <v>3.0353913807886677E-2</v>
      </c>
      <c r="D83" s="3">
        <f t="shared" si="5"/>
        <v>6.0070000546769472E-3</v>
      </c>
      <c r="E83" s="4">
        <f t="shared" si="6"/>
        <v>1050.5445793891968</v>
      </c>
      <c r="F83" s="4">
        <f t="shared" si="7"/>
        <v>884.28597852623943</v>
      </c>
    </row>
    <row r="84" spans="1:6" x14ac:dyDescent="0.25">
      <c r="A84">
        <v>82</v>
      </c>
      <c r="B84" s="2">
        <v>100</v>
      </c>
      <c r="C84" s="3">
        <f t="shared" si="4"/>
        <v>2.7465356997214203E-2</v>
      </c>
      <c r="D84" s="3">
        <f t="shared" si="5"/>
        <v>5.3277311118540621E-3</v>
      </c>
      <c r="E84" s="4">
        <f t="shared" si="6"/>
        <v>1050.572044746194</v>
      </c>
      <c r="F84" s="4">
        <f t="shared" si="7"/>
        <v>884.29130625735127</v>
      </c>
    </row>
    <row r="85" spans="1:6" x14ac:dyDescent="0.25">
      <c r="A85">
        <v>83</v>
      </c>
      <c r="B85" s="2">
        <v>100</v>
      </c>
      <c r="C85" s="3">
        <f t="shared" si="4"/>
        <v>2.4851682710795187E-2</v>
      </c>
      <c r="D85" s="3">
        <f t="shared" si="5"/>
        <v>4.7252736044371951E-3</v>
      </c>
      <c r="E85" s="4">
        <f t="shared" si="6"/>
        <v>1050.5968964289048</v>
      </c>
      <c r="F85" s="4">
        <f t="shared" si="7"/>
        <v>884.2960315309557</v>
      </c>
    </row>
    <row r="86" spans="1:6" x14ac:dyDescent="0.25">
      <c r="A86">
        <v>84</v>
      </c>
      <c r="B86" s="2">
        <v>100</v>
      </c>
      <c r="C86" s="3">
        <f t="shared" si="4"/>
        <v>2.2486732417884819E-2</v>
      </c>
      <c r="D86" s="3">
        <f t="shared" si="5"/>
        <v>4.19094172885549E-3</v>
      </c>
      <c r="E86" s="4">
        <f t="shared" si="6"/>
        <v>1050.6193831613227</v>
      </c>
      <c r="F86" s="4">
        <f t="shared" si="7"/>
        <v>884.3002224726846</v>
      </c>
    </row>
    <row r="87" spans="1:6" x14ac:dyDescent="0.25">
      <c r="A87">
        <v>85</v>
      </c>
      <c r="B87" s="2">
        <v>100</v>
      </c>
      <c r="C87" s="3">
        <f t="shared" si="4"/>
        <v>2.0346836901064418E-2</v>
      </c>
      <c r="D87" s="3">
        <f t="shared" si="5"/>
        <v>3.7170318684126733E-3</v>
      </c>
      <c r="E87" s="4">
        <f t="shared" si="6"/>
        <v>1050.6397299982239</v>
      </c>
      <c r="F87" s="4">
        <f t="shared" si="7"/>
        <v>884.303939504553</v>
      </c>
    </row>
    <row r="88" spans="1:6" x14ac:dyDescent="0.25">
      <c r="A88">
        <v>86</v>
      </c>
      <c r="B88" s="2">
        <v>100</v>
      </c>
      <c r="C88" s="3">
        <f t="shared" si="4"/>
        <v>1.8410579366757919E-2</v>
      </c>
      <c r="D88" s="3">
        <f t="shared" si="5"/>
        <v>3.2967115280241569E-3</v>
      </c>
      <c r="E88" s="4">
        <f t="shared" si="6"/>
        <v>1050.6581405775905</v>
      </c>
      <c r="F88" s="4">
        <f t="shared" si="7"/>
        <v>884.30723621608104</v>
      </c>
    </row>
    <row r="89" spans="1:6" x14ac:dyDescent="0.25">
      <c r="A89">
        <v>87</v>
      </c>
      <c r="B89" s="2">
        <v>100</v>
      </c>
      <c r="C89" s="3">
        <f t="shared" si="4"/>
        <v>1.6658581098763323E-2</v>
      </c>
      <c r="D89" s="3">
        <f t="shared" si="5"/>
        <v>2.9239208281656749E-3</v>
      </c>
      <c r="E89" s="4">
        <f t="shared" si="6"/>
        <v>1050.6747991586892</v>
      </c>
      <c r="F89" s="4">
        <f t="shared" si="7"/>
        <v>884.31016013690919</v>
      </c>
    </row>
    <row r="90" spans="1:6" x14ac:dyDescent="0.25">
      <c r="A90">
        <v>88</v>
      </c>
      <c r="B90" s="2">
        <v>100</v>
      </c>
      <c r="C90" s="3">
        <f t="shared" si="4"/>
        <v>1.507330750954765E-2</v>
      </c>
      <c r="D90" s="3">
        <f t="shared" si="5"/>
        <v>2.5932851378430953E-3</v>
      </c>
      <c r="E90" s="4">
        <f t="shared" si="6"/>
        <v>1050.6898724661987</v>
      </c>
      <c r="F90" s="4">
        <f t="shared" si="7"/>
        <v>884.31275342204708</v>
      </c>
    </row>
    <row r="91" spans="1:6" x14ac:dyDescent="0.25">
      <c r="A91">
        <v>89</v>
      </c>
      <c r="B91" s="2">
        <v>100</v>
      </c>
      <c r="C91" s="3">
        <f t="shared" si="4"/>
        <v>1.363889264820114E-2</v>
      </c>
      <c r="D91" s="3">
        <f t="shared" si="5"/>
        <v>2.3000375869879097E-3</v>
      </c>
      <c r="E91" s="4">
        <f t="shared" si="6"/>
        <v>1050.703511358847</v>
      </c>
      <c r="F91" s="4">
        <f t="shared" si="7"/>
        <v>884.3150534596341</v>
      </c>
    </row>
    <row r="92" spans="1:6" x14ac:dyDescent="0.25">
      <c r="A92">
        <v>90</v>
      </c>
      <c r="B92" s="2">
        <v>100</v>
      </c>
      <c r="C92" s="3">
        <f t="shared" si="4"/>
        <v>1.2340980408667957E-2</v>
      </c>
      <c r="D92" s="3">
        <f t="shared" si="5"/>
        <v>2.0399503411171961E-3</v>
      </c>
      <c r="E92" s="4">
        <f t="shared" si="6"/>
        <v>1050.7158523392557</v>
      </c>
      <c r="F92" s="4">
        <f t="shared" si="7"/>
        <v>884.3170934099752</v>
      </c>
    </row>
    <row r="93" spans="1:6" x14ac:dyDescent="0.25">
      <c r="A93">
        <v>91</v>
      </c>
      <c r="B93" s="2">
        <v>100</v>
      </c>
      <c r="C93" s="3">
        <f t="shared" si="4"/>
        <v>1.1166580849011478E-2</v>
      </c>
      <c r="D93" s="3">
        <f t="shared" si="5"/>
        <v>1.8092736474249757E-3</v>
      </c>
      <c r="E93" s="4">
        <f t="shared" si="6"/>
        <v>1050.7270189201047</v>
      </c>
      <c r="F93" s="4">
        <f t="shared" si="7"/>
        <v>884.31890268362258</v>
      </c>
    </row>
    <row r="94" spans="1:6" x14ac:dyDescent="0.25">
      <c r="A94">
        <v>92</v>
      </c>
      <c r="B94" s="2">
        <v>100</v>
      </c>
      <c r="C94" s="3">
        <f t="shared" si="4"/>
        <v>1.0103940183709324E-2</v>
      </c>
      <c r="D94" s="3">
        <f t="shared" si="5"/>
        <v>1.6046817735150052E-3</v>
      </c>
      <c r="E94" s="4">
        <f t="shared" si="6"/>
        <v>1050.7371228602883</v>
      </c>
      <c r="F94" s="4">
        <f t="shared" si="7"/>
        <v>884.32050736539611</v>
      </c>
    </row>
    <row r="95" spans="1:6" x14ac:dyDescent="0.25">
      <c r="A95">
        <v>93</v>
      </c>
      <c r="B95" s="2">
        <v>100</v>
      </c>
      <c r="C95" s="3">
        <f t="shared" si="4"/>
        <v>9.1424231478173263E-3</v>
      </c>
      <c r="D95" s="3">
        <f t="shared" si="5"/>
        <v>1.4232250593579901E-3</v>
      </c>
      <c r="E95" s="4">
        <f t="shared" si="6"/>
        <v>1050.7462652834361</v>
      </c>
      <c r="F95" s="4">
        <f t="shared" si="7"/>
        <v>884.32193059045551</v>
      </c>
    </row>
    <row r="96" spans="1:6" x14ac:dyDescent="0.25">
      <c r="A96">
        <v>94</v>
      </c>
      <c r="B96" s="2">
        <v>100</v>
      </c>
      <c r="C96" s="3">
        <f t="shared" si="4"/>
        <v>8.2724065556632233E-3</v>
      </c>
      <c r="D96" s="3">
        <f t="shared" si="5"/>
        <v>1.2622873911925919E-3</v>
      </c>
      <c r="E96" s="4">
        <f t="shared" si="6"/>
        <v>1050.7545376899918</v>
      </c>
      <c r="F96" s="4">
        <f t="shared" si="7"/>
        <v>884.32319287784674</v>
      </c>
    </row>
    <row r="97" spans="1:6" x14ac:dyDescent="0.25">
      <c r="A97">
        <v>95</v>
      </c>
      <c r="B97" s="2">
        <v>100</v>
      </c>
      <c r="C97" s="3">
        <f t="shared" si="4"/>
        <v>7.4851829887700597E-3</v>
      </c>
      <c r="D97" s="3">
        <f t="shared" si="5"/>
        <v>1.1195484842590939E-3</v>
      </c>
      <c r="E97" s="4">
        <f t="shared" si="6"/>
        <v>1050.7620228729807</v>
      </c>
      <c r="F97" s="4">
        <f t="shared" si="7"/>
        <v>884.32431242633095</v>
      </c>
    </row>
    <row r="98" spans="1:6" x14ac:dyDescent="0.25">
      <c r="A98">
        <v>96</v>
      </c>
      <c r="B98" s="2">
        <v>100</v>
      </c>
      <c r="C98" s="3">
        <f t="shared" si="4"/>
        <v>6.7728736490853779E-3</v>
      </c>
      <c r="D98" s="3">
        <f t="shared" si="5"/>
        <v>9.9295043058510819E-4</v>
      </c>
      <c r="E98" s="4">
        <f t="shared" si="6"/>
        <v>1050.7687957466298</v>
      </c>
      <c r="F98" s="4">
        <f t="shared" si="7"/>
        <v>884.32530537676155</v>
      </c>
    </row>
    <row r="99" spans="1:6" x14ac:dyDescent="0.25">
      <c r="A99">
        <v>97</v>
      </c>
      <c r="B99" s="2">
        <v>100</v>
      </c>
      <c r="C99" s="3">
        <f t="shared" si="4"/>
        <v>6.1283495053222024E-3</v>
      </c>
      <c r="D99" s="3">
        <f t="shared" si="5"/>
        <v>8.8066802953303447E-4</v>
      </c>
      <c r="E99" s="4">
        <f t="shared" si="6"/>
        <v>1050.7749240961352</v>
      </c>
      <c r="F99" s="4">
        <f t="shared" si="7"/>
        <v>884.32618604479103</v>
      </c>
    </row>
    <row r="100" spans="1:6" x14ac:dyDescent="0.25">
      <c r="A100">
        <v>98</v>
      </c>
      <c r="B100" s="2">
        <v>100</v>
      </c>
      <c r="C100" s="3">
        <f t="shared" si="4"/>
        <v>5.5451599432176941E-3</v>
      </c>
      <c r="D100" s="3">
        <f t="shared" si="5"/>
        <v>7.810824733562767E-4</v>
      </c>
      <c r="E100" s="4">
        <f t="shared" si="6"/>
        <v>1050.7804692560785</v>
      </c>
      <c r="F100" s="4">
        <f t="shared" si="7"/>
        <v>884.32696712726442</v>
      </c>
    </row>
    <row r="101" spans="1:6" x14ac:dyDescent="0.25">
      <c r="A101">
        <v>99</v>
      </c>
      <c r="B101" s="2">
        <v>100</v>
      </c>
      <c r="C101" s="3">
        <f t="shared" si="4"/>
        <v>5.017468205617528E-3</v>
      </c>
      <c r="D101" s="3">
        <f t="shared" si="5"/>
        <v>6.9275800838126695E-4</v>
      </c>
      <c r="E101" s="4">
        <f t="shared" si="6"/>
        <v>1050.7854867242841</v>
      </c>
      <c r="F101" s="4">
        <f t="shared" si="7"/>
        <v>884.32765988527285</v>
      </c>
    </row>
    <row r="102" spans="1:6" x14ac:dyDescent="0.25">
      <c r="A102">
        <v>100</v>
      </c>
      <c r="B102" s="2">
        <v>100</v>
      </c>
      <c r="C102" s="3">
        <f t="shared" si="4"/>
        <v>4.5399929762484853E-3</v>
      </c>
      <c r="D102" s="3">
        <f t="shared" si="5"/>
        <v>6.1442123533282102E-4</v>
      </c>
      <c r="E102" s="4">
        <f t="shared" si="6"/>
        <v>1050.7900267172604</v>
      </c>
      <c r="F102" s="4">
        <f t="shared" si="7"/>
        <v>884.32827430650821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D3" sqref="D3:D102"/>
    </sheetView>
  </sheetViews>
  <sheetFormatPr defaultRowHeight="15" x14ac:dyDescent="0.25"/>
  <cols>
    <col min="2" max="4" width="9.125" customWidth="1"/>
    <col min="5" max="5" width="9.625" bestFit="1" customWidth="1"/>
    <col min="6" max="6" width="12" bestFit="1" customWidth="1"/>
    <col min="7" max="7" width="12" hidden="1" customWidth="1"/>
    <col min="8" max="8" width="0" hidden="1" customWidth="1"/>
  </cols>
  <sheetData>
    <row r="1" spans="1:8" x14ac:dyDescent="0.25">
      <c r="A1" t="s">
        <v>0</v>
      </c>
      <c r="B1" t="s">
        <v>1</v>
      </c>
      <c r="C1" s="1">
        <v>0.1</v>
      </c>
      <c r="D1" s="1">
        <v>0.12</v>
      </c>
      <c r="E1" s="1">
        <v>0.1</v>
      </c>
      <c r="F1" s="1">
        <v>0.12</v>
      </c>
    </row>
    <row r="2" spans="1:8" x14ac:dyDescent="0.25">
      <c r="A2">
        <v>0</v>
      </c>
      <c r="B2" s="2">
        <v>100</v>
      </c>
      <c r="C2" s="3">
        <f>B2*EXP(-C$1*$A2)</f>
        <v>100</v>
      </c>
      <c r="D2" s="3">
        <f>C2*EXP(-D$1*$A2)</f>
        <v>100</v>
      </c>
      <c r="E2" s="4">
        <f>C2</f>
        <v>100</v>
      </c>
      <c r="F2" s="4">
        <f>D2</f>
        <v>100</v>
      </c>
    </row>
    <row r="3" spans="1:8" x14ac:dyDescent="0.25">
      <c r="A3">
        <v>1</v>
      </c>
      <c r="B3" s="2">
        <f>B2*(1.05)</f>
        <v>105</v>
      </c>
      <c r="C3" s="3">
        <f>B3*EXP(-C$1*$A3)</f>
        <v>95.007928893775755</v>
      </c>
      <c r="D3" s="3">
        <f>B3*EXP(-D$1*$A3)</f>
        <v>93.126645855301533</v>
      </c>
      <c r="E3" s="4">
        <f>E2+C3</f>
        <v>195.00792889377576</v>
      </c>
      <c r="F3" s="4">
        <f>F2+D3</f>
        <v>193.12664585530155</v>
      </c>
    </row>
    <row r="4" spans="1:8" x14ac:dyDescent="0.25">
      <c r="A4">
        <v>2</v>
      </c>
      <c r="B4" s="2">
        <f t="shared" ref="B4:B67" si="0">B3*(1.05)</f>
        <v>110.25</v>
      </c>
      <c r="C4" s="3">
        <f t="shared" ref="C4:C67" si="1">B4*EXP(-C$1*A4)</f>
        <v>90.265065526847494</v>
      </c>
      <c r="D4" s="3">
        <f t="shared" ref="D4:D67" si="2">B4*EXP(-D$1*$A4)</f>
        <v>86.725721682587519</v>
      </c>
      <c r="E4" s="4">
        <f t="shared" ref="E4:F19" si="3">E3+C4</f>
        <v>285.27299442062326</v>
      </c>
      <c r="F4" s="4">
        <f t="shared" si="3"/>
        <v>279.85236753788905</v>
      </c>
    </row>
    <row r="5" spans="1:8" x14ac:dyDescent="0.25">
      <c r="A5">
        <v>3</v>
      </c>
      <c r="B5" s="2">
        <f t="shared" si="0"/>
        <v>115.7625</v>
      </c>
      <c r="C5" s="3">
        <f t="shared" si="1"/>
        <v>85.758969271667368</v>
      </c>
      <c r="D5" s="3">
        <f t="shared" si="2"/>
        <v>80.764755696797735</v>
      </c>
      <c r="E5" s="4">
        <f t="shared" si="3"/>
        <v>371.03196369229062</v>
      </c>
      <c r="F5" s="4">
        <f t="shared" si="3"/>
        <v>360.6171232346868</v>
      </c>
    </row>
    <row r="6" spans="1:8" x14ac:dyDescent="0.25">
      <c r="A6">
        <v>4</v>
      </c>
      <c r="B6" s="2">
        <f t="shared" si="0"/>
        <v>121.55062500000001</v>
      </c>
      <c r="C6" s="3">
        <f t="shared" si="1"/>
        <v>81.477820545660734</v>
      </c>
      <c r="D6" s="3">
        <f t="shared" si="2"/>
        <v>75.213508013656309</v>
      </c>
      <c r="E6" s="4">
        <f t="shared" si="3"/>
        <v>452.50978423795135</v>
      </c>
      <c r="F6" s="4">
        <f t="shared" si="3"/>
        <v>435.83063124834314</v>
      </c>
    </row>
    <row r="7" spans="1:8" x14ac:dyDescent="0.25">
      <c r="A7">
        <v>5</v>
      </c>
      <c r="B7" s="2">
        <f t="shared" si="0"/>
        <v>127.62815625000002</v>
      </c>
      <c r="C7" s="3">
        <f t="shared" si="1"/>
        <v>77.410389808219563</v>
      </c>
      <c r="D7" s="3">
        <f t="shared" si="2"/>
        <v>70.043817243226556</v>
      </c>
      <c r="E7" s="4">
        <f t="shared" si="3"/>
        <v>529.92017404617093</v>
      </c>
      <c r="F7" s="4">
        <f t="shared" si="3"/>
        <v>505.87444849156969</v>
      </c>
    </row>
    <row r="8" spans="1:8" x14ac:dyDescent="0.25">
      <c r="A8">
        <v>6</v>
      </c>
      <c r="B8" s="2">
        <f t="shared" si="0"/>
        <v>134.00956406250003</v>
      </c>
      <c r="C8" s="3">
        <f t="shared" si="1"/>
        <v>73.546008105387884</v>
      </c>
      <c r="D8" s="3">
        <f t="shared" si="2"/>
        <v>65.229457627634233</v>
      </c>
      <c r="E8" s="4">
        <f t="shared" si="3"/>
        <v>603.46618215155877</v>
      </c>
      <c r="F8" s="4">
        <f t="shared" si="3"/>
        <v>571.10390611920388</v>
      </c>
    </row>
    <row r="9" spans="1:8" x14ac:dyDescent="0.25">
      <c r="A9">
        <v>7</v>
      </c>
      <c r="B9" s="2">
        <f t="shared" si="0"/>
        <v>140.71004226562505</v>
      </c>
      <c r="C9" s="3">
        <f t="shared" si="1"/>
        <v>69.874539084977485</v>
      </c>
      <c r="D9" s="3">
        <f t="shared" si="2"/>
        <v>60.746005998220923</v>
      </c>
      <c r="E9" s="4">
        <f t="shared" si="3"/>
        <v>673.3407212365363</v>
      </c>
      <c r="F9" s="4">
        <f t="shared" si="3"/>
        <v>631.84991211742476</v>
      </c>
    </row>
    <row r="10" spans="1:8" x14ac:dyDescent="0.25">
      <c r="A10">
        <v>8</v>
      </c>
      <c r="B10" s="2">
        <f t="shared" si="0"/>
        <v>147.74554437890632</v>
      </c>
      <c r="C10" s="3">
        <f t="shared" si="1"/>
        <v>66.386352408708959</v>
      </c>
      <c r="D10" s="3">
        <f t="shared" si="2"/>
        <v>56.570717877203435</v>
      </c>
      <c r="E10" s="4">
        <f t="shared" si="3"/>
        <v>739.72707364524524</v>
      </c>
      <c r="F10" s="4">
        <f t="shared" si="3"/>
        <v>688.42062999462814</v>
      </c>
    </row>
    <row r="11" spans="1:8" x14ac:dyDescent="0.25">
      <c r="A11">
        <v>9</v>
      </c>
      <c r="B11" s="2">
        <f t="shared" si="0"/>
        <v>155.13282159785163</v>
      </c>
      <c r="C11" s="3">
        <f t="shared" si="1"/>
        <v>63.072298491637603</v>
      </c>
      <c r="D11" s="3">
        <f t="shared" si="2"/>
        <v>52.68241209530499</v>
      </c>
      <c r="E11" s="4">
        <f t="shared" si="3"/>
        <v>802.79937213688288</v>
      </c>
      <c r="F11" s="4">
        <f t="shared" si="3"/>
        <v>741.10304208993318</v>
      </c>
    </row>
    <row r="12" spans="1:8" x14ac:dyDescent="0.25">
      <c r="A12">
        <v>10</v>
      </c>
      <c r="B12" s="2">
        <f t="shared" si="0"/>
        <v>162.88946267774421</v>
      </c>
      <c r="C12" s="3">
        <f t="shared" si="1"/>
        <v>59.923684502605049</v>
      </c>
      <c r="D12" s="3">
        <f t="shared" si="2"/>
        <v>49.061363340025231</v>
      </c>
      <c r="E12" s="4">
        <f t="shared" si="3"/>
        <v>862.72305663948794</v>
      </c>
      <c r="F12" s="4">
        <f t="shared" si="3"/>
        <v>790.16440542995838</v>
      </c>
    </row>
    <row r="13" spans="1:8" x14ac:dyDescent="0.25">
      <c r="A13">
        <v>11</v>
      </c>
      <c r="B13" s="2">
        <f t="shared" si="0"/>
        <v>171.03393581163144</v>
      </c>
      <c r="C13" s="3">
        <f t="shared" si="1"/>
        <v>56.932251562765536</v>
      </c>
      <c r="D13" s="3">
        <f t="shared" si="2"/>
        <v>45.689202089448038</v>
      </c>
      <c r="E13" s="4">
        <f t="shared" si="3"/>
        <v>919.65530820225342</v>
      </c>
      <c r="F13" s="4">
        <f t="shared" si="3"/>
        <v>835.85360751940641</v>
      </c>
    </row>
    <row r="14" spans="1:8" x14ac:dyDescent="0.25">
      <c r="A14">
        <v>12</v>
      </c>
      <c r="B14" s="2">
        <f t="shared" si="0"/>
        <v>179.58563260221302</v>
      </c>
      <c r="C14" s="3">
        <f t="shared" si="1"/>
        <v>54.090153082377803</v>
      </c>
      <c r="D14" s="3">
        <f t="shared" si="2"/>
        <v>42.548821423953306</v>
      </c>
      <c r="E14" s="4">
        <f t="shared" si="3"/>
        <v>973.74546128463123</v>
      </c>
      <c r="F14" s="4">
        <f t="shared" si="3"/>
        <v>878.40242894335972</v>
      </c>
    </row>
    <row r="15" spans="1:8" x14ac:dyDescent="0.25">
      <c r="A15">
        <v>13</v>
      </c>
      <c r="B15" s="2">
        <f t="shared" si="0"/>
        <v>188.56491423232367</v>
      </c>
      <c r="C15" s="3">
        <f t="shared" si="1"/>
        <v>51.389934179039969</v>
      </c>
      <c r="D15" s="3">
        <f t="shared" si="2"/>
        <v>39.624290243089661</v>
      </c>
      <c r="E15" s="4">
        <f t="shared" si="3"/>
        <v>1025.1353954636711</v>
      </c>
      <c r="F15" s="4">
        <f t="shared" si="3"/>
        <v>918.02671918644933</v>
      </c>
      <c r="H15">
        <f t="shared" ref="H15:H31" si="4">F15/F$102</f>
        <v>0.63146741491043745</v>
      </c>
    </row>
    <row r="16" spans="1:8" x14ac:dyDescent="0.25">
      <c r="A16">
        <v>14</v>
      </c>
      <c r="B16" s="2">
        <f t="shared" si="0"/>
        <v>197.99315994393987</v>
      </c>
      <c r="C16" s="3">
        <f t="shared" si="1"/>
        <v>48.824512123380458</v>
      </c>
      <c r="D16" s="3">
        <f t="shared" si="2"/>
        <v>36.900772447358918</v>
      </c>
      <c r="E16" s="4">
        <f t="shared" si="3"/>
        <v>1073.9599075870515</v>
      </c>
      <c r="F16" s="4">
        <f t="shared" si="3"/>
        <v>954.92749163380824</v>
      </c>
      <c r="H16">
        <f t="shared" si="4"/>
        <v>0.6568497212186698</v>
      </c>
    </row>
    <row r="17" spans="1:8" x14ac:dyDescent="0.25">
      <c r="A17">
        <v>15</v>
      </c>
      <c r="B17" s="2">
        <f t="shared" si="0"/>
        <v>207.89281794113688</v>
      </c>
      <c r="C17" s="3">
        <f t="shared" si="1"/>
        <v>46.387157760914235</v>
      </c>
      <c r="D17" s="3">
        <f t="shared" si="2"/>
        <v>34.364451674922627</v>
      </c>
      <c r="E17" s="4">
        <f t="shared" si="3"/>
        <v>1120.3470653479658</v>
      </c>
      <c r="F17" s="4">
        <f t="shared" si="3"/>
        <v>989.29194330873088</v>
      </c>
      <c r="H17">
        <f t="shared" si="4"/>
        <v>0.68048741172424509</v>
      </c>
    </row>
    <row r="18" spans="1:8" x14ac:dyDescent="0.25">
      <c r="A18">
        <v>16</v>
      </c>
      <c r="B18" s="2">
        <f t="shared" si="0"/>
        <v>218.28745883819374</v>
      </c>
      <c r="C18" s="3">
        <f t="shared" si="1"/>
        <v>44.07147786133298</v>
      </c>
      <c r="D18" s="3">
        <f t="shared" si="2"/>
        <v>32.002461211421441</v>
      </c>
      <c r="E18" s="4">
        <f t="shared" si="3"/>
        <v>1164.4185432092988</v>
      </c>
      <c r="F18" s="4">
        <f t="shared" si="3"/>
        <v>1021.2944045201523</v>
      </c>
      <c r="H18">
        <f t="shared" si="4"/>
        <v>0.70250040004974457</v>
      </c>
    </row>
    <row r="19" spans="1:8" x14ac:dyDescent="0.25">
      <c r="A19">
        <v>17</v>
      </c>
      <c r="B19" s="2">
        <f t="shared" si="0"/>
        <v>229.20183178010345</v>
      </c>
      <c r="C19" s="3">
        <f t="shared" si="1"/>
        <v>41.871398348931358</v>
      </c>
      <c r="D19" s="3">
        <f t="shared" si="2"/>
        <v>29.802818717340681</v>
      </c>
      <c r="E19" s="4">
        <f t="shared" si="3"/>
        <v>1206.2899415582301</v>
      </c>
      <c r="F19" s="4">
        <f t="shared" si="3"/>
        <v>1051.0972232374929</v>
      </c>
      <c r="H19">
        <f t="shared" si="4"/>
        <v>0.7230003577298012</v>
      </c>
    </row>
    <row r="20" spans="1:8" x14ac:dyDescent="0.25">
      <c r="A20">
        <v>18</v>
      </c>
      <c r="B20" s="2">
        <f t="shared" si="0"/>
        <v>240.66192336910862</v>
      </c>
      <c r="C20" s="3">
        <f t="shared" si="1"/>
        <v>39.781148370182308</v>
      </c>
      <c r="D20" s="3">
        <f t="shared" si="2"/>
        <v>27.754365441795379</v>
      </c>
      <c r="E20" s="4">
        <f t="shared" ref="E20:F35" si="5">E19+C20</f>
        <v>1246.0710899284124</v>
      </c>
      <c r="F20" s="4">
        <f t="shared" si="5"/>
        <v>1078.8515886792884</v>
      </c>
      <c r="H20">
        <f t="shared" si="4"/>
        <v>0.74209128071899444</v>
      </c>
    </row>
    <row r="21" spans="1:8" x14ac:dyDescent="0.25">
      <c r="A21">
        <v>19</v>
      </c>
      <c r="B21" s="2">
        <f t="shared" si="0"/>
        <v>252.69501953756406</v>
      </c>
      <c r="C21" s="3">
        <f t="shared" si="1"/>
        <v>37.795245156670241</v>
      </c>
      <c r="D21" s="3">
        <f t="shared" si="2"/>
        <v>25.846709614366986</v>
      </c>
      <c r="E21" s="4">
        <f t="shared" si="5"/>
        <v>1283.8663350850827</v>
      </c>
      <c r="F21" s="4">
        <f t="shared" si="5"/>
        <v>1104.6982982936554</v>
      </c>
      <c r="H21">
        <f t="shared" si="4"/>
        <v>0.75987001696164858</v>
      </c>
    </row>
    <row r="22" spans="1:8" x14ac:dyDescent="0.25">
      <c r="A22">
        <v>20</v>
      </c>
      <c r="B22" s="2">
        <f t="shared" si="0"/>
        <v>265.32977051444226</v>
      </c>
      <c r="C22" s="3">
        <f t="shared" si="1"/>
        <v>35.908479643677495</v>
      </c>
      <c r="D22" s="3">
        <f t="shared" si="2"/>
        <v>24.070173727819714</v>
      </c>
      <c r="E22" s="4">
        <f t="shared" si="5"/>
        <v>1319.7748147287602</v>
      </c>
      <c r="F22" s="4">
        <f t="shared" si="5"/>
        <v>1128.7684720214752</v>
      </c>
      <c r="H22">
        <f t="shared" si="4"/>
        <v>0.77642675769989344</v>
      </c>
    </row>
    <row r="23" spans="1:8" x14ac:dyDescent="0.25">
      <c r="A23">
        <v>21</v>
      </c>
      <c r="B23" s="2">
        <f t="shared" si="0"/>
        <v>278.5962590401644</v>
      </c>
      <c r="C23" s="3">
        <f t="shared" si="1"/>
        <v>34.115902806701051</v>
      </c>
      <c r="D23" s="3">
        <f t="shared" si="2"/>
        <v>22.415745444262498</v>
      </c>
      <c r="E23" s="4">
        <f t="shared" si="5"/>
        <v>1353.8907175354614</v>
      </c>
      <c r="F23" s="4">
        <f t="shared" si="5"/>
        <v>1151.1842174657377</v>
      </c>
      <c r="H23">
        <f t="shared" si="4"/>
        <v>0.791845495012379</v>
      </c>
    </row>
    <row r="24" spans="1:8" x14ac:dyDescent="0.25">
      <c r="A24">
        <v>22</v>
      </c>
      <c r="B24" s="2">
        <f t="shared" si="0"/>
        <v>292.5260719921726</v>
      </c>
      <c r="C24" s="3">
        <f t="shared" si="1"/>
        <v>32.412812680060178</v>
      </c>
      <c r="D24" s="3">
        <f t="shared" si="2"/>
        <v>20.875031875704231</v>
      </c>
      <c r="E24" s="4">
        <f t="shared" si="5"/>
        <v>1386.3035302155215</v>
      </c>
      <c r="F24" s="4">
        <f t="shared" si="5"/>
        <v>1172.059249341442</v>
      </c>
      <c r="G24">
        <f t="shared" ref="G24:G31" si="6">E24/E$102</f>
        <v>0.6960003731157014</v>
      </c>
      <c r="H24">
        <f t="shared" si="4"/>
        <v>0.80620444790473678</v>
      </c>
    </row>
    <row r="25" spans="1:8" x14ac:dyDescent="0.25">
      <c r="A25">
        <v>23</v>
      </c>
      <c r="B25" s="2">
        <f t="shared" si="0"/>
        <v>307.15237559178127</v>
      </c>
      <c r="C25" s="3">
        <f t="shared" si="1"/>
        <v>30.794742023544305</v>
      </c>
      <c r="D25" s="3">
        <f t="shared" si="2"/>
        <v>19.440217007068387</v>
      </c>
      <c r="E25" s="4">
        <f t="shared" si="5"/>
        <v>1417.0982722390659</v>
      </c>
      <c r="F25" s="4">
        <f t="shared" si="5"/>
        <v>1191.4994663485104</v>
      </c>
      <c r="G25">
        <f t="shared" si="6"/>
        <v>0.71146102186342297</v>
      </c>
      <c r="H25">
        <f t="shared" si="4"/>
        <v>0.81957645911333232</v>
      </c>
    </row>
    <row r="26" spans="1:8" x14ac:dyDescent="0.25">
      <c r="A26">
        <v>24</v>
      </c>
      <c r="B26" s="2">
        <f t="shared" si="0"/>
        <v>322.50999437137034</v>
      </c>
      <c r="C26" s="3">
        <f t="shared" si="1"/>
        <v>29.257446604750655</v>
      </c>
      <c r="D26" s="3">
        <f t="shared" si="2"/>
        <v>18.104022045674675</v>
      </c>
      <c r="E26" s="4">
        <f t="shared" si="5"/>
        <v>1446.3557188438165</v>
      </c>
      <c r="F26" s="4">
        <f t="shared" si="5"/>
        <v>1209.603488394185</v>
      </c>
      <c r="G26">
        <f t="shared" si="6"/>
        <v>0.72614986403217474</v>
      </c>
      <c r="H26">
        <f t="shared" si="4"/>
        <v>0.83202936463529231</v>
      </c>
    </row>
    <row r="27" spans="1:8" x14ac:dyDescent="0.25">
      <c r="A27">
        <v>25</v>
      </c>
      <c r="B27" s="2">
        <f t="shared" si="0"/>
        <v>338.63549408993885</v>
      </c>
      <c r="C27" s="3">
        <f t="shared" si="1"/>
        <v>27.79689406637592</v>
      </c>
      <c r="D27" s="3">
        <f t="shared" si="2"/>
        <v>16.859668496041174</v>
      </c>
      <c r="E27" s="4">
        <f t="shared" si="5"/>
        <v>1474.1526129101924</v>
      </c>
      <c r="F27" s="4">
        <f t="shared" si="5"/>
        <v>1226.4631568902262</v>
      </c>
      <c r="G27">
        <f t="shared" si="6"/>
        <v>0.74010542875518126</v>
      </c>
      <c r="H27">
        <f t="shared" si="4"/>
        <v>0.84362633785942331</v>
      </c>
    </row>
    <row r="28" spans="1:8" x14ac:dyDescent="0.25">
      <c r="A28">
        <v>26</v>
      </c>
      <c r="B28" s="2">
        <f t="shared" si="0"/>
        <v>355.56726879443579</v>
      </c>
      <c r="C28" s="3">
        <f t="shared" si="1"/>
        <v>26.409253349260602</v>
      </c>
      <c r="D28" s="3">
        <f t="shared" si="2"/>
        <v>15.700843772686103</v>
      </c>
      <c r="E28" s="4">
        <f t="shared" si="5"/>
        <v>1500.5618662594529</v>
      </c>
      <c r="F28" s="4">
        <f t="shared" si="5"/>
        <v>1242.1640006629123</v>
      </c>
      <c r="G28">
        <f t="shared" si="6"/>
        <v>0.7533643217639403</v>
      </c>
      <c r="H28">
        <f t="shared" si="4"/>
        <v>0.85442621004379382</v>
      </c>
    </row>
    <row r="29" spans="1:8" x14ac:dyDescent="0.25">
      <c r="A29">
        <v>27</v>
      </c>
      <c r="B29" s="2">
        <f t="shared" si="0"/>
        <v>373.34563223415762</v>
      </c>
      <c r="C29" s="3">
        <f t="shared" si="1"/>
        <v>25.090884643442607</v>
      </c>
      <c r="D29" s="3">
        <f t="shared" si="2"/>
        <v>14.621669176483559</v>
      </c>
      <c r="E29" s="4">
        <f t="shared" si="5"/>
        <v>1525.6527509028956</v>
      </c>
      <c r="F29" s="4">
        <f t="shared" si="5"/>
        <v>1256.7856698393957</v>
      </c>
      <c r="G29">
        <f t="shared" si="6"/>
        <v>0.76596132140580386</v>
      </c>
      <c r="H29">
        <f t="shared" si="4"/>
        <v>0.86448376876575783</v>
      </c>
    </row>
    <row r="30" spans="1:8" x14ac:dyDescent="0.25">
      <c r="A30">
        <v>28</v>
      </c>
      <c r="B30" s="2">
        <f t="shared" si="0"/>
        <v>392.01291384586551</v>
      </c>
      <c r="C30" s="3">
        <f t="shared" si="1"/>
        <v>23.838329840861253</v>
      </c>
      <c r="D30" s="3">
        <f t="shared" si="2"/>
        <v>13.616670072117628</v>
      </c>
      <c r="E30" s="4">
        <f t="shared" si="5"/>
        <v>1549.4910807437568</v>
      </c>
      <c r="F30" s="4">
        <f t="shared" si="5"/>
        <v>1270.4023399115133</v>
      </c>
      <c r="G30">
        <f t="shared" si="6"/>
        <v>0.7779294698682947</v>
      </c>
      <c r="H30">
        <f t="shared" si="4"/>
        <v>0.87385003585845022</v>
      </c>
    </row>
    <row r="31" spans="1:8" x14ac:dyDescent="0.25">
      <c r="A31">
        <v>29</v>
      </c>
      <c r="B31" s="2">
        <f t="shared" si="0"/>
        <v>411.61355953815882</v>
      </c>
      <c r="C31" s="3">
        <f t="shared" si="1"/>
        <v>22.648303464669183</v>
      </c>
      <c r="D31" s="3">
        <f t="shared" si="2"/>
        <v>12.680748115345816</v>
      </c>
      <c r="E31" s="4">
        <f t="shared" si="5"/>
        <v>1572.139384208426</v>
      </c>
      <c r="F31" s="4">
        <f t="shared" si="5"/>
        <v>1283.0830880268591</v>
      </c>
      <c r="G31">
        <f t="shared" si="6"/>
        <v>0.78930015984943958</v>
      </c>
      <c r="H31">
        <f t="shared" si="4"/>
        <v>0.88257252624372351</v>
      </c>
    </row>
    <row r="32" spans="1:8" x14ac:dyDescent="0.25">
      <c r="A32">
        <v>30</v>
      </c>
      <c r="B32" s="2">
        <f t="shared" si="0"/>
        <v>432.19423751506679</v>
      </c>
      <c r="C32" s="3">
        <f t="shared" si="1"/>
        <v>21.51768405135946</v>
      </c>
      <c r="D32" s="3">
        <f t="shared" si="2"/>
        <v>11.809155389180926</v>
      </c>
      <c r="E32" s="4">
        <f t="shared" si="5"/>
        <v>1593.6570682597855</v>
      </c>
      <c r="F32" s="4">
        <f t="shared" si="5"/>
        <v>1294.8922434160399</v>
      </c>
      <c r="G32">
        <f>E32/E$102</f>
        <v>0.80010321690145736</v>
      </c>
      <c r="H32">
        <f>F32/F$102</f>
        <v>0.89069548897457973</v>
      </c>
    </row>
    <row r="33" spans="1:6" x14ac:dyDescent="0.25">
      <c r="A33">
        <v>31</v>
      </c>
      <c r="B33" s="2">
        <f t="shared" si="0"/>
        <v>453.80394939082015</v>
      </c>
      <c r="C33" s="3">
        <f t="shared" si="1"/>
        <v>20.443505963102918</v>
      </c>
      <c r="D33" s="3">
        <f t="shared" si="2"/>
        <v>10.997470317784778</v>
      </c>
      <c r="E33" s="4">
        <f t="shared" si="5"/>
        <v>1614.1005742228886</v>
      </c>
      <c r="F33" s="4">
        <f t="shared" si="5"/>
        <v>1305.8897137338247</v>
      </c>
    </row>
    <row r="34" spans="1:6" x14ac:dyDescent="0.25">
      <c r="A34">
        <v>32</v>
      </c>
      <c r="B34" s="2">
        <f t="shared" si="0"/>
        <v>476.49414686036118</v>
      </c>
      <c r="C34" s="3">
        <f t="shared" si="1"/>
        <v>19.422951608819627</v>
      </c>
      <c r="D34" s="3">
        <f t="shared" si="2"/>
        <v>10.241575235885334</v>
      </c>
      <c r="E34" s="4">
        <f t="shared" si="5"/>
        <v>1633.5235258317082</v>
      </c>
      <c r="F34" s="4">
        <f t="shared" si="5"/>
        <v>1316.1312889697101</v>
      </c>
    </row>
    <row r="35" spans="1:6" x14ac:dyDescent="0.25">
      <c r="A35">
        <v>33</v>
      </c>
      <c r="B35" s="2">
        <f t="shared" si="0"/>
        <v>500.31885420337926</v>
      </c>
      <c r="C35" s="3">
        <f t="shared" si="1"/>
        <v>18.453344053579823</v>
      </c>
      <c r="D35" s="3">
        <f t="shared" si="2"/>
        <v>9.5376354999271982</v>
      </c>
      <c r="E35" s="4">
        <f t="shared" si="5"/>
        <v>1651.9768698852879</v>
      </c>
      <c r="F35" s="4">
        <f t="shared" si="5"/>
        <v>1325.6689244696372</v>
      </c>
    </row>
    <row r="36" spans="1:6" x14ac:dyDescent="0.25">
      <c r="A36">
        <v>34</v>
      </c>
      <c r="B36" s="2">
        <f t="shared" si="0"/>
        <v>525.33479691354819</v>
      </c>
      <c r="C36" s="3">
        <f t="shared" si="1"/>
        <v>17.532139996948914</v>
      </c>
      <c r="D36" s="3">
        <f t="shared" si="2"/>
        <v>8.8820800349867195</v>
      </c>
      <c r="E36" s="4">
        <f t="shared" ref="E36:F51" si="7">E35+C36</f>
        <v>1669.5090098822368</v>
      </c>
      <c r="F36" s="4">
        <f t="shared" si="7"/>
        <v>1334.551004504624</v>
      </c>
    </row>
    <row r="37" spans="1:6" x14ac:dyDescent="0.25">
      <c r="A37">
        <v>35</v>
      </c>
      <c r="B37" s="2">
        <f t="shared" si="0"/>
        <v>551.60153675922561</v>
      </c>
      <c r="C37" s="3">
        <f t="shared" si="1"/>
        <v>16.65692310185845</v>
      </c>
      <c r="D37" s="3">
        <f t="shared" si="2"/>
        <v>8.2715832187665228</v>
      </c>
      <c r="E37" s="4">
        <f t="shared" si="7"/>
        <v>1686.1659329840952</v>
      </c>
      <c r="F37" s="4">
        <f t="shared" si="7"/>
        <v>1342.8225877233904</v>
      </c>
    </row>
    <row r="38" spans="1:6" x14ac:dyDescent="0.25">
      <c r="A38">
        <v>36</v>
      </c>
      <c r="B38" s="2">
        <f t="shared" si="0"/>
        <v>579.18161359718692</v>
      </c>
      <c r="C38" s="3">
        <f t="shared" si="1"/>
        <v>15.825397656504581</v>
      </c>
      <c r="D38" s="3">
        <f t="shared" si="2"/>
        <v>7.7030480107672519</v>
      </c>
      <c r="E38" s="4">
        <f t="shared" si="7"/>
        <v>1701.9913306405997</v>
      </c>
      <c r="F38" s="4">
        <f t="shared" si="7"/>
        <v>1350.5256357341577</v>
      </c>
    </row>
    <row r="39" spans="1:6" x14ac:dyDescent="0.25">
      <c r="A39">
        <v>37</v>
      </c>
      <c r="B39" s="2">
        <f t="shared" si="0"/>
        <v>608.14069427704635</v>
      </c>
      <c r="C39" s="3">
        <f t="shared" si="1"/>
        <v>15.035382552649128</v>
      </c>
      <c r="D39" s="3">
        <f t="shared" si="2"/>
        <v>7.1735902410510759</v>
      </c>
      <c r="E39" s="4">
        <f t="shared" si="7"/>
        <v>1717.0267131932487</v>
      </c>
      <c r="F39" s="4">
        <f t="shared" si="7"/>
        <v>1357.6992259752087</v>
      </c>
    </row>
    <row r="40" spans="1:6" x14ac:dyDescent="0.25">
      <c r="A40">
        <v>38</v>
      </c>
      <c r="B40" s="2">
        <f t="shared" si="0"/>
        <v>638.54772899089869</v>
      </c>
      <c r="C40" s="3">
        <f t="shared" si="1"/>
        <v>14.28480556452805</v>
      </c>
      <c r="D40" s="3">
        <f t="shared" si="2"/>
        <v>6.6805239788941062</v>
      </c>
      <c r="E40" s="4">
        <f t="shared" si="7"/>
        <v>1731.3115187577769</v>
      </c>
      <c r="F40" s="4">
        <f t="shared" si="7"/>
        <v>1364.3797499541029</v>
      </c>
    </row>
    <row r="41" spans="1:6" x14ac:dyDescent="0.25">
      <c r="A41">
        <v>39</v>
      </c>
      <c r="B41" s="2">
        <f t="shared" si="0"/>
        <v>670.47511544044369</v>
      </c>
      <c r="C41" s="3">
        <f t="shared" si="1"/>
        <v>13.57169791336093</v>
      </c>
      <c r="D41" s="3">
        <f t="shared" si="2"/>
        <v>6.2213479071032145</v>
      </c>
      <c r="E41" s="4">
        <f t="shared" si="7"/>
        <v>1744.8832166711377</v>
      </c>
      <c r="F41" s="4">
        <f t="shared" si="7"/>
        <v>1370.601097861206</v>
      </c>
    </row>
    <row r="42" spans="1:6" x14ac:dyDescent="0.25">
      <c r="A42">
        <v>40</v>
      </c>
      <c r="B42" s="2">
        <f t="shared" si="0"/>
        <v>703.99887121246593</v>
      </c>
      <c r="C42" s="3">
        <f t="shared" si="1"/>
        <v>12.894189103204006</v>
      </c>
      <c r="D42" s="3">
        <f t="shared" si="2"/>
        <v>5.7937326328742236</v>
      </c>
      <c r="E42" s="4">
        <f t="shared" si="7"/>
        <v>1757.7774057743418</v>
      </c>
      <c r="F42" s="4">
        <f t="shared" si="7"/>
        <v>1376.3948304940802</v>
      </c>
    </row>
    <row r="43" spans="1:6" x14ac:dyDescent="0.25">
      <c r="A43">
        <v>41</v>
      </c>
      <c r="B43" s="2">
        <f t="shared" si="0"/>
        <v>739.19881477308923</v>
      </c>
      <c r="C43" s="3">
        <f t="shared" si="1"/>
        <v>12.250502014601038</v>
      </c>
      <c r="D43" s="3">
        <f t="shared" si="2"/>
        <v>5.3955088708198158</v>
      </c>
      <c r="E43" s="4">
        <f t="shared" si="7"/>
        <v>1770.0279077889429</v>
      </c>
      <c r="F43" s="4">
        <f t="shared" si="7"/>
        <v>1381.7903393649001</v>
      </c>
    </row>
    <row r="44" spans="1:6" x14ac:dyDescent="0.25">
      <c r="A44">
        <v>42</v>
      </c>
      <c r="B44" s="2">
        <f t="shared" si="0"/>
        <v>776.15875551174372</v>
      </c>
      <c r="C44" s="3">
        <f t="shared" si="1"/>
        <v>11.638948243162725</v>
      </c>
      <c r="D44" s="3">
        <f t="shared" si="2"/>
        <v>5.0246564382197487</v>
      </c>
      <c r="E44" s="4">
        <f t="shared" si="7"/>
        <v>1781.6668560321057</v>
      </c>
      <c r="F44" s="4">
        <f t="shared" si="7"/>
        <v>1386.8149958031199</v>
      </c>
    </row>
    <row r="45" spans="1:6" x14ac:dyDescent="0.25">
      <c r="A45">
        <v>43</v>
      </c>
      <c r="B45" s="2">
        <f t="shared" si="0"/>
        <v>814.96669328733094</v>
      </c>
      <c r="C45" s="3">
        <f t="shared" si="1"/>
        <v>11.057923670847408</v>
      </c>
      <c r="D45" s="3">
        <f t="shared" si="2"/>
        <v>4.6792940066665123</v>
      </c>
      <c r="E45" s="4">
        <f t="shared" si="7"/>
        <v>1792.7247797029531</v>
      </c>
      <c r="F45" s="4">
        <f t="shared" si="7"/>
        <v>1391.4942898097866</v>
      </c>
    </row>
    <row r="46" spans="1:6" x14ac:dyDescent="0.25">
      <c r="A46">
        <v>44</v>
      </c>
      <c r="B46" s="2">
        <f t="shared" si="0"/>
        <v>855.71502795169749</v>
      </c>
      <c r="C46" s="3">
        <f t="shared" si="1"/>
        <v>10.505904258326698</v>
      </c>
      <c r="D46" s="3">
        <f t="shared" si="2"/>
        <v>4.3576695581166769</v>
      </c>
      <c r="E46" s="4">
        <f t="shared" si="7"/>
        <v>1803.2306839612797</v>
      </c>
      <c r="F46" s="4">
        <f t="shared" si="7"/>
        <v>1395.8519593679032</v>
      </c>
    </row>
    <row r="47" spans="1:6" x14ac:dyDescent="0.25">
      <c r="A47">
        <v>45</v>
      </c>
      <c r="B47" s="2">
        <f t="shared" si="0"/>
        <v>898.50077934928242</v>
      </c>
      <c r="C47" s="3">
        <f t="shared" si="1"/>
        <v>9.9814420473991934</v>
      </c>
      <c r="D47" s="3">
        <f t="shared" si="2"/>
        <v>4.0581514969316013</v>
      </c>
      <c r="E47" s="4">
        <f t="shared" si="7"/>
        <v>1813.212126008679</v>
      </c>
      <c r="F47" s="4">
        <f t="shared" si="7"/>
        <v>1399.9101108648349</v>
      </c>
    </row>
    <row r="48" spans="1:6" x14ac:dyDescent="0.25">
      <c r="A48">
        <v>46</v>
      </c>
      <c r="B48" s="2">
        <f t="shared" si="0"/>
        <v>943.42581831674659</v>
      </c>
      <c r="C48" s="3">
        <f t="shared" si="1"/>
        <v>9.4831613629664542</v>
      </c>
      <c r="D48" s="3">
        <f t="shared" si="2"/>
        <v>3.7792203728191103</v>
      </c>
      <c r="E48" s="4">
        <f t="shared" si="7"/>
        <v>1822.6952873716455</v>
      </c>
      <c r="F48" s="4">
        <f t="shared" si="7"/>
        <v>1403.689331237654</v>
      </c>
    </row>
    <row r="49" spans="1:6" x14ac:dyDescent="0.25">
      <c r="A49">
        <v>47</v>
      </c>
      <c r="B49" s="2">
        <f t="shared" si="0"/>
        <v>990.59710923258399</v>
      </c>
      <c r="C49" s="3">
        <f t="shared" si="1"/>
        <v>9.0097552046091902</v>
      </c>
      <c r="D49" s="3">
        <f t="shared" si="2"/>
        <v>3.5194611726866589</v>
      </c>
      <c r="E49" s="4">
        <f t="shared" si="7"/>
        <v>1831.7050425762548</v>
      </c>
      <c r="F49" s="4">
        <f t="shared" si="7"/>
        <v>1407.2087924103407</v>
      </c>
    </row>
    <row r="50" spans="1:6" x14ac:dyDescent="0.25">
      <c r="A50">
        <v>48</v>
      </c>
      <c r="B50" s="2">
        <f t="shared" si="0"/>
        <v>1040.1269646942133</v>
      </c>
      <c r="C50" s="3">
        <f t="shared" si="1"/>
        <v>8.5599818182983558</v>
      </c>
      <c r="D50" s="3">
        <f t="shared" si="2"/>
        <v>3.2775561423027475</v>
      </c>
      <c r="E50" s="4">
        <f t="shared" si="7"/>
        <v>1840.2650243945532</v>
      </c>
      <c r="F50" s="4">
        <f t="shared" si="7"/>
        <v>1410.4863485526434</v>
      </c>
    </row>
    <row r="51" spans="1:6" x14ac:dyDescent="0.25">
      <c r="A51">
        <v>49</v>
      </c>
      <c r="B51" s="2">
        <f t="shared" si="0"/>
        <v>1092.1333129289239</v>
      </c>
      <c r="C51" s="3">
        <f t="shared" si="1"/>
        <v>8.1326614392490377</v>
      </c>
      <c r="D51" s="3">
        <f t="shared" si="2"/>
        <v>3.0522781013509621</v>
      </c>
      <c r="E51" s="4">
        <f t="shared" si="7"/>
        <v>1848.3976858338021</v>
      </c>
      <c r="F51" s="4">
        <f t="shared" si="7"/>
        <v>1413.5386266539945</v>
      </c>
    </row>
    <row r="52" spans="1:6" x14ac:dyDescent="0.25">
      <c r="A52">
        <v>50</v>
      </c>
      <c r="B52" s="2">
        <f t="shared" si="0"/>
        <v>1146.7399785753703</v>
      </c>
      <c r="C52" s="3">
        <f t="shared" si="1"/>
        <v>7.7266731973732492</v>
      </c>
      <c r="D52" s="3">
        <f t="shared" si="2"/>
        <v>2.8424842179640324</v>
      </c>
      <c r="E52" s="4">
        <f t="shared" ref="E52:F67" si="8">E51+C52</f>
        <v>1856.1243590311753</v>
      </c>
      <c r="F52" s="4">
        <f t="shared" si="8"/>
        <v>1416.3811108719585</v>
      </c>
    </row>
    <row r="53" spans="1:6" x14ac:dyDescent="0.25">
      <c r="A53">
        <v>51</v>
      </c>
      <c r="B53" s="2">
        <f t="shared" si="0"/>
        <v>1204.0769775041388</v>
      </c>
      <c r="C53" s="3">
        <f t="shared" si="1"/>
        <v>7.3409521772148016</v>
      </c>
      <c r="D53" s="3">
        <f t="shared" si="2"/>
        <v>2.6471102111562019</v>
      </c>
      <c r="E53" s="4">
        <f t="shared" si="8"/>
        <v>1863.4653112083902</v>
      </c>
      <c r="F53" s="4">
        <f t="shared" si="8"/>
        <v>1419.0282210831147</v>
      </c>
    </row>
    <row r="54" spans="1:6" x14ac:dyDescent="0.25">
      <c r="A54">
        <v>52</v>
      </c>
      <c r="B54" s="2">
        <f t="shared" si="0"/>
        <v>1264.2808263793459</v>
      </c>
      <c r="C54" s="3">
        <f t="shared" si="1"/>
        <v>6.9744866246543253</v>
      </c>
      <c r="D54" s="3">
        <f t="shared" si="2"/>
        <v>2.4651649517429606</v>
      </c>
      <c r="E54" s="4">
        <f t="shared" si="8"/>
        <v>1870.4397978330444</v>
      </c>
      <c r="F54" s="4">
        <f t="shared" si="8"/>
        <v>1421.4933860348576</v>
      </c>
    </row>
    <row r="55" spans="1:6" x14ac:dyDescent="0.25">
      <c r="A55">
        <v>53</v>
      </c>
      <c r="B55" s="2">
        <f t="shared" si="0"/>
        <v>1327.4948676983131</v>
      </c>
      <c r="C55" s="3">
        <f t="shared" si="1"/>
        <v>6.6263152930574787</v>
      </c>
      <c r="D55" s="3">
        <f t="shared" si="2"/>
        <v>2.2957254343586837</v>
      </c>
      <c r="E55" s="4">
        <f t="shared" si="8"/>
        <v>1877.066113126102</v>
      </c>
      <c r="F55" s="4">
        <f t="shared" si="8"/>
        <v>1423.7891114692163</v>
      </c>
    </row>
    <row r="56" spans="1:6" x14ac:dyDescent="0.25">
      <c r="A56">
        <v>54</v>
      </c>
      <c r="B56" s="2">
        <f t="shared" si="0"/>
        <v>1393.8696110832288</v>
      </c>
      <c r="C56" s="3">
        <f t="shared" si="1"/>
        <v>6.2955249219054394</v>
      </c>
      <c r="D56" s="3">
        <f t="shared" si="2"/>
        <v>2.137932095065294</v>
      </c>
      <c r="E56" s="4">
        <f t="shared" si="8"/>
        <v>1883.3616380480075</v>
      </c>
      <c r="F56" s="4">
        <f t="shared" si="8"/>
        <v>1425.9270435642816</v>
      </c>
    </row>
    <row r="57" spans="1:6" x14ac:dyDescent="0.25">
      <c r="A57">
        <v>55</v>
      </c>
      <c r="B57" s="2">
        <f t="shared" si="0"/>
        <v>1463.5630916373902</v>
      </c>
      <c r="C57" s="3">
        <f t="shared" si="1"/>
        <v>5.9812478412938539</v>
      </c>
      <c r="D57" s="3">
        <f t="shared" si="2"/>
        <v>1.990984450798285</v>
      </c>
      <c r="E57" s="4">
        <f t="shared" si="8"/>
        <v>1889.3428858893014</v>
      </c>
      <c r="F57" s="4">
        <f t="shared" si="8"/>
        <v>1427.9180280150799</v>
      </c>
    </row>
    <row r="58" spans="1:6" x14ac:dyDescent="0.25">
      <c r="A58">
        <v>56</v>
      </c>
      <c r="B58" s="2">
        <f t="shared" si="0"/>
        <v>1536.7412462192599</v>
      </c>
      <c r="C58" s="3">
        <f t="shared" si="1"/>
        <v>5.6826596960169606</v>
      </c>
      <c r="D58" s="3">
        <f t="shared" si="2"/>
        <v>1.854137038529039</v>
      </c>
      <c r="E58" s="4">
        <f t="shared" si="8"/>
        <v>1895.0255455853185</v>
      </c>
      <c r="F58" s="4">
        <f t="shared" si="8"/>
        <v>1429.7721650536089</v>
      </c>
    </row>
    <row r="59" spans="1:6" x14ac:dyDescent="0.25">
      <c r="A59">
        <v>57</v>
      </c>
      <c r="B59" s="2">
        <f t="shared" si="0"/>
        <v>1613.578308530223</v>
      </c>
      <c r="C59" s="3">
        <f t="shared" si="1"/>
        <v>5.3989772832670493</v>
      </c>
      <c r="D59" s="3">
        <f t="shared" si="2"/>
        <v>1.726695633542914</v>
      </c>
      <c r="E59" s="4">
        <f t="shared" si="8"/>
        <v>1900.4245228685854</v>
      </c>
      <c r="F59" s="4">
        <f t="shared" si="8"/>
        <v>1431.4988606871518</v>
      </c>
    </row>
    <row r="60" spans="1:6" x14ac:dyDescent="0.25">
      <c r="A60">
        <v>58</v>
      </c>
      <c r="B60" s="2">
        <f t="shared" si="0"/>
        <v>1694.2572239567342</v>
      </c>
      <c r="C60" s="3">
        <f t="shared" si="1"/>
        <v>5.1294564982774613</v>
      </c>
      <c r="D60" s="3">
        <f t="shared" si="2"/>
        <v>1.6080137276484647</v>
      </c>
      <c r="E60" s="4">
        <f t="shared" si="8"/>
        <v>1905.5539793668629</v>
      </c>
      <c r="F60" s="4">
        <f t="shared" si="8"/>
        <v>1433.1068744148004</v>
      </c>
    </row>
    <row r="61" spans="1:6" x14ac:dyDescent="0.25">
      <c r="A61">
        <v>59</v>
      </c>
      <c r="B61" s="2">
        <f t="shared" si="0"/>
        <v>1778.9700851545708</v>
      </c>
      <c r="C61" s="3">
        <f t="shared" si="1"/>
        <v>4.8733903825206122</v>
      </c>
      <c r="D61" s="3">
        <f t="shared" si="2"/>
        <v>1.4974892494518186</v>
      </c>
      <c r="E61" s="4">
        <f t="shared" si="8"/>
        <v>1910.4273697493836</v>
      </c>
      <c r="F61" s="4">
        <f t="shared" si="8"/>
        <v>1434.6043636642521</v>
      </c>
    </row>
    <row r="62" spans="1:6" x14ac:dyDescent="0.25">
      <c r="A62">
        <v>60</v>
      </c>
      <c r="B62" s="2">
        <f t="shared" si="0"/>
        <v>1867.9185894122995</v>
      </c>
      <c r="C62" s="3">
        <f t="shared" si="1"/>
        <v>4.6301072693412912</v>
      </c>
      <c r="D62" s="3">
        <f t="shared" si="2"/>
        <v>1.3945615100582092</v>
      </c>
      <c r="E62" s="4">
        <f t="shared" si="8"/>
        <v>1915.057477018725</v>
      </c>
      <c r="F62" s="4">
        <f t="shared" si="8"/>
        <v>1435.9989251743102</v>
      </c>
    </row>
    <row r="63" spans="1:6" x14ac:dyDescent="0.25">
      <c r="A63">
        <v>61</v>
      </c>
      <c r="B63" s="2">
        <f t="shared" si="0"/>
        <v>1961.3145188829146</v>
      </c>
      <c r="C63" s="3">
        <f t="shared" si="1"/>
        <v>4.3989690221613138</v>
      </c>
      <c r="D63" s="3">
        <f t="shared" si="2"/>
        <v>1.2987083587062538</v>
      </c>
      <c r="E63" s="4">
        <f t="shared" si="8"/>
        <v>1919.4564460408862</v>
      </c>
      <c r="F63" s="4">
        <f t="shared" si="8"/>
        <v>1437.2976335330166</v>
      </c>
    </row>
    <row r="64" spans="1:6" x14ac:dyDescent="0.25">
      <c r="A64">
        <v>62</v>
      </c>
      <c r="B64" s="2">
        <f t="shared" si="0"/>
        <v>2059.3802448270603</v>
      </c>
      <c r="C64" s="3">
        <f t="shared" si="1"/>
        <v>4.1793693606342455</v>
      </c>
      <c r="D64" s="3">
        <f t="shared" si="2"/>
        <v>1.209443533905572</v>
      </c>
      <c r="E64" s="4">
        <f t="shared" si="8"/>
        <v>1923.6358154015204</v>
      </c>
      <c r="F64" s="4">
        <f t="shared" si="8"/>
        <v>1438.5070770669222</v>
      </c>
    </row>
    <row r="65" spans="1:7" x14ac:dyDescent="0.25">
      <c r="A65">
        <v>63</v>
      </c>
      <c r="B65" s="2">
        <f t="shared" si="0"/>
        <v>2162.3492570684134</v>
      </c>
      <c r="C65" s="3">
        <f t="shared" si="1"/>
        <v>3.9707322703596324</v>
      </c>
      <c r="D65" s="3">
        <f t="shared" si="2"/>
        <v>1.1263141966400856</v>
      </c>
      <c r="E65" s="4">
        <f t="shared" si="8"/>
        <v>1927.60654767188</v>
      </c>
      <c r="F65" s="4">
        <f t="shared" si="8"/>
        <v>1439.6333912635623</v>
      </c>
    </row>
    <row r="66" spans="1:7" x14ac:dyDescent="0.25">
      <c r="A66">
        <v>64</v>
      </c>
      <c r="B66" s="2">
        <f t="shared" si="0"/>
        <v>2270.4667199218343</v>
      </c>
      <c r="C66" s="3">
        <f t="shared" si="1"/>
        <v>3.7725104919854888</v>
      </c>
      <c r="D66" s="3">
        <f t="shared" si="2"/>
        <v>1.0488986331229972</v>
      </c>
      <c r="E66" s="4">
        <f t="shared" si="8"/>
        <v>1931.3790581638655</v>
      </c>
      <c r="F66" s="4">
        <f t="shared" si="8"/>
        <v>1440.6822898966852</v>
      </c>
    </row>
    <row r="67" spans="1:7" x14ac:dyDescent="0.25">
      <c r="A67">
        <v>65</v>
      </c>
      <c r="B67" s="2">
        <f t="shared" si="0"/>
        <v>2383.9900559179259</v>
      </c>
      <c r="C67" s="3">
        <f t="shared" si="1"/>
        <v>3.5841840857358043</v>
      </c>
      <c r="D67" s="3">
        <f t="shared" si="2"/>
        <v>0.97680411544955215</v>
      </c>
      <c r="E67" s="4">
        <f t="shared" si="8"/>
        <v>1934.9632422496013</v>
      </c>
      <c r="F67" s="4">
        <f t="shared" si="8"/>
        <v>1441.6590940121348</v>
      </c>
    </row>
    <row r="68" spans="1:7" x14ac:dyDescent="0.25">
      <c r="A68">
        <v>66</v>
      </c>
      <c r="B68" s="2">
        <f t="shared" ref="B68:B102" si="9">B67*(1.05)</f>
        <v>2503.1895587138224</v>
      </c>
      <c r="C68" s="3">
        <f t="shared" ref="C68:C102" si="10">B68*EXP(-C$1*A68)</f>
        <v>3.4052590675978984</v>
      </c>
      <c r="D68" s="3">
        <f t="shared" ref="D68:D102" si="11">B68*EXP(-D$1*$A68)</f>
        <v>0.90966490929471522</v>
      </c>
      <c r="E68" s="4">
        <f t="shared" ref="E68:F83" si="12">E67+C68</f>
        <v>1938.3685013171992</v>
      </c>
      <c r="F68" s="4">
        <f t="shared" si="12"/>
        <v>1442.5687589214294</v>
      </c>
    </row>
    <row r="69" spans="1:7" x14ac:dyDescent="0.25">
      <c r="A69">
        <v>67</v>
      </c>
      <c r="B69" s="2">
        <f t="shared" si="9"/>
        <v>2628.3490366495134</v>
      </c>
      <c r="C69" s="3">
        <f t="shared" si="10"/>
        <v>3.2352661135922633</v>
      </c>
      <c r="D69" s="3">
        <f t="shared" si="11"/>
        <v>0.84714041854883992</v>
      </c>
      <c r="E69" s="4">
        <f t="shared" si="12"/>
        <v>1941.6037674307913</v>
      </c>
      <c r="F69" s="4">
        <f t="shared" si="12"/>
        <v>1443.4158993399783</v>
      </c>
    </row>
    <row r="70" spans="1:7" x14ac:dyDescent="0.25">
      <c r="A70">
        <v>68</v>
      </c>
      <c r="B70" s="2">
        <f t="shared" si="9"/>
        <v>2759.7664884819892</v>
      </c>
      <c r="C70" s="3">
        <f t="shared" si="10"/>
        <v>3.0737593287261586</v>
      </c>
      <c r="D70" s="3">
        <f t="shared" si="11"/>
        <v>0.78891345747909669</v>
      </c>
      <c r="E70" s="4">
        <f t="shared" si="12"/>
        <v>1944.6775267595174</v>
      </c>
      <c r="F70" s="4">
        <f t="shared" si="12"/>
        <v>1444.2048127974574</v>
      </c>
    </row>
    <row r="71" spans="1:7" x14ac:dyDescent="0.25">
      <c r="A71">
        <v>69</v>
      </c>
      <c r="B71" s="2">
        <f t="shared" si="9"/>
        <v>2897.7548129060888</v>
      </c>
      <c r="C71" s="3">
        <f t="shared" si="10"/>
        <v>2.9203150774019488</v>
      </c>
      <c r="D71" s="3">
        <f t="shared" si="11"/>
        <v>0.73468864165137382</v>
      </c>
      <c r="E71" s="4">
        <f t="shared" si="12"/>
        <v>1947.5978418369193</v>
      </c>
      <c r="F71" s="4">
        <f t="shared" si="12"/>
        <v>1444.9395014391089</v>
      </c>
    </row>
    <row r="72" spans="1:7" x14ac:dyDescent="0.25">
      <c r="A72">
        <v>70</v>
      </c>
      <c r="B72" s="2">
        <f t="shared" si="9"/>
        <v>3042.6425535513931</v>
      </c>
      <c r="C72" s="3">
        <f t="shared" si="10"/>
        <v>2.774530872212257</v>
      </c>
      <c r="D72" s="3">
        <f t="shared" si="11"/>
        <v>0.68419088944979956</v>
      </c>
      <c r="E72" s="4">
        <f t="shared" si="12"/>
        <v>1950.3723727091315</v>
      </c>
      <c r="F72" s="4">
        <f t="shared" si="12"/>
        <v>1445.6236923285587</v>
      </c>
    </row>
    <row r="73" spans="1:7" x14ac:dyDescent="0.25">
      <c r="A73">
        <v>71</v>
      </c>
      <c r="B73" s="2">
        <f t="shared" si="9"/>
        <v>3194.7746812289629</v>
      </c>
      <c r="C73" s="3">
        <f t="shared" si="10"/>
        <v>2.636024318207276</v>
      </c>
      <c r="D73" s="3">
        <f t="shared" si="11"/>
        <v>0.63716402659215299</v>
      </c>
      <c r="E73" s="4">
        <f t="shared" si="12"/>
        <v>1953.0083970273388</v>
      </c>
      <c r="F73" s="4">
        <f t="shared" si="12"/>
        <v>1446.260856355151</v>
      </c>
    </row>
    <row r="74" spans="1:7" x14ac:dyDescent="0.25">
      <c r="A74">
        <v>72</v>
      </c>
      <c r="B74" s="2">
        <f t="shared" si="9"/>
        <v>3354.5134152904111</v>
      </c>
      <c r="C74" s="3">
        <f t="shared" si="10"/>
        <v>2.5044321098650064</v>
      </c>
      <c r="D74" s="3">
        <f t="shared" si="11"/>
        <v>0.59336948656185318</v>
      </c>
      <c r="E74" s="4">
        <f t="shared" si="12"/>
        <v>1955.5128291372039</v>
      </c>
      <c r="F74" s="4">
        <f t="shared" si="12"/>
        <v>1446.8542258417128</v>
      </c>
    </row>
    <row r="75" spans="1:7" x14ac:dyDescent="0.25">
      <c r="A75">
        <v>73</v>
      </c>
      <c r="B75" s="2">
        <f t="shared" si="9"/>
        <v>3522.2390860549317</v>
      </c>
      <c r="C75" s="3">
        <f t="shared" si="10"/>
        <v>2.3794090781334321</v>
      </c>
      <c r="D75" s="3">
        <f t="shared" si="11"/>
        <v>0.55258510036387842</v>
      </c>
      <c r="E75" s="4">
        <f t="shared" si="12"/>
        <v>1957.8922382153373</v>
      </c>
      <c r="F75" s="4">
        <f t="shared" si="12"/>
        <v>1447.4068109420766</v>
      </c>
    </row>
    <row r="76" spans="1:7" x14ac:dyDescent="0.25">
      <c r="A76">
        <v>74</v>
      </c>
      <c r="B76" s="2">
        <f t="shared" si="9"/>
        <v>3698.3510403576784</v>
      </c>
      <c r="C76" s="3">
        <f t="shared" si="10"/>
        <v>2.2606272850450573</v>
      </c>
      <c r="D76" s="3">
        <f t="shared" si="11"/>
        <v>0.51460396946503206</v>
      </c>
      <c r="E76" s="4">
        <f t="shared" si="12"/>
        <v>1960.1528655003824</v>
      </c>
      <c r="F76" s="6">
        <f t="shared" si="12"/>
        <v>1447.9214149115417</v>
      </c>
    </row>
    <row r="77" spans="1:7" x14ac:dyDescent="0.25">
      <c r="A77">
        <v>75</v>
      </c>
      <c r="B77" s="2">
        <f t="shared" si="9"/>
        <v>3883.2685923755625</v>
      </c>
      <c r="C77" s="3">
        <f t="shared" si="10"/>
        <v>2.1477751635289026</v>
      </c>
      <c r="D77" s="3">
        <f t="shared" si="11"/>
        <v>0.47923341620102411</v>
      </c>
      <c r="E77" s="4">
        <f t="shared" si="12"/>
        <v>1962.3006406639113</v>
      </c>
      <c r="F77" s="6">
        <f t="shared" si="12"/>
        <v>1448.4006483277426</v>
      </c>
      <c r="G77" s="5">
        <f>F77-F76</f>
        <v>0.47923341620094106</v>
      </c>
    </row>
    <row r="78" spans="1:7" x14ac:dyDescent="0.25">
      <c r="A78">
        <v>76</v>
      </c>
      <c r="B78" s="2">
        <f t="shared" si="9"/>
        <v>4077.4320219943406</v>
      </c>
      <c r="C78" s="3">
        <f t="shared" si="10"/>
        <v>2.0405567001637142</v>
      </c>
      <c r="D78" s="3">
        <f t="shared" si="11"/>
        <v>0.44629400632579125</v>
      </c>
      <c r="E78" s="4">
        <f t="shared" si="12"/>
        <v>1964.341197364075</v>
      </c>
      <c r="F78" s="4">
        <f t="shared" si="12"/>
        <v>1448.8469423340684</v>
      </c>
    </row>
    <row r="79" spans="1:7" x14ac:dyDescent="0.25">
      <c r="A79">
        <v>77</v>
      </c>
      <c r="B79" s="2">
        <f t="shared" si="9"/>
        <v>4281.3036230940579</v>
      </c>
      <c r="C79" s="3">
        <f t="shared" si="10"/>
        <v>1.9386906587287194</v>
      </c>
      <c r="D79" s="3">
        <f t="shared" si="11"/>
        <v>0.41561863874445631</v>
      </c>
      <c r="E79" s="4">
        <f t="shared" si="12"/>
        <v>1966.2798880228038</v>
      </c>
      <c r="F79" s="4">
        <f t="shared" si="12"/>
        <v>1449.2625609728129</v>
      </c>
    </row>
    <row r="80" spans="1:7" x14ac:dyDescent="0.25">
      <c r="A80">
        <v>78</v>
      </c>
      <c r="B80" s="2">
        <f t="shared" si="9"/>
        <v>4495.3688042487611</v>
      </c>
      <c r="C80" s="3">
        <f t="shared" si="10"/>
        <v>1.8419098425152538</v>
      </c>
      <c r="D80" s="3">
        <f t="shared" si="11"/>
        <v>0.38705169781217519</v>
      </c>
      <c r="E80" s="4">
        <f t="shared" si="12"/>
        <v>1968.121797865319</v>
      </c>
      <c r="F80" s="4">
        <f t="shared" si="12"/>
        <v>1449.6496126706252</v>
      </c>
    </row>
    <row r="81" spans="1:6" x14ac:dyDescent="0.25">
      <c r="A81">
        <v>79</v>
      </c>
      <c r="B81" s="2">
        <f t="shared" si="9"/>
        <v>4720.1372444611998</v>
      </c>
      <c r="C81" s="3">
        <f t="shared" si="10"/>
        <v>1.74996039346435</v>
      </c>
      <c r="D81" s="3">
        <f t="shared" si="11"/>
        <v>0.36044826389847601</v>
      </c>
      <c r="E81" s="4">
        <f t="shared" si="12"/>
        <v>1969.8717582587833</v>
      </c>
      <c r="F81" s="4">
        <f t="shared" si="12"/>
        <v>1450.0100609345236</v>
      </c>
    </row>
    <row r="82" spans="1:6" x14ac:dyDescent="0.25">
      <c r="A82">
        <v>80</v>
      </c>
      <c r="B82" s="2">
        <f t="shared" si="9"/>
        <v>4956.1441066842599</v>
      </c>
      <c r="C82" s="3">
        <f t="shared" si="10"/>
        <v>1.662601126291849</v>
      </c>
      <c r="D82" s="3">
        <f t="shared" si="11"/>
        <v>0.33567337821231674</v>
      </c>
      <c r="E82" s="4">
        <f t="shared" si="12"/>
        <v>1971.534359385075</v>
      </c>
      <c r="F82" s="4">
        <f t="shared" si="12"/>
        <v>1450.3457343127359</v>
      </c>
    </row>
    <row r="83" spans="1:6" x14ac:dyDescent="0.25">
      <c r="A83">
        <v>81</v>
      </c>
      <c r="B83" s="2">
        <f t="shared" si="9"/>
        <v>5203.9513120184729</v>
      </c>
      <c r="C83" s="3">
        <f t="shared" si="10"/>
        <v>1.5796028958544752</v>
      </c>
      <c r="D83" s="3">
        <f t="shared" si="11"/>
        <v>0.31260135815831136</v>
      </c>
      <c r="E83" s="4">
        <f t="shared" si="12"/>
        <v>1973.1139622809296</v>
      </c>
      <c r="F83" s="4">
        <f t="shared" si="12"/>
        <v>1450.6583356708943</v>
      </c>
    </row>
    <row r="84" spans="1:6" x14ac:dyDescent="0.25">
      <c r="A84">
        <v>82</v>
      </c>
      <c r="B84" s="2">
        <f t="shared" si="9"/>
        <v>5464.1488776193964</v>
      </c>
      <c r="C84" s="3">
        <f t="shared" si="10"/>
        <v>1.5007479960974404</v>
      </c>
      <c r="D84" s="3">
        <f t="shared" si="11"/>
        <v>0.29111515975095309</v>
      </c>
      <c r="E84" s="4">
        <f t="shared" ref="E84:F99" si="13">E83+C84</f>
        <v>1974.6147102770271</v>
      </c>
      <c r="F84" s="4">
        <f t="shared" si="13"/>
        <v>1450.9494508306452</v>
      </c>
    </row>
    <row r="85" spans="1:6" x14ac:dyDescent="0.25">
      <c r="A85">
        <v>83</v>
      </c>
      <c r="B85" s="2">
        <f t="shared" si="9"/>
        <v>5737.3563215003669</v>
      </c>
      <c r="C85" s="3">
        <f t="shared" si="10"/>
        <v>1.4258295890070212</v>
      </c>
      <c r="D85" s="3">
        <f t="shared" si="11"/>
        <v>0.27110578385236567</v>
      </c>
      <c r="E85" s="4">
        <f t="shared" si="13"/>
        <v>1976.0405398660341</v>
      </c>
      <c r="F85" s="4">
        <f t="shared" si="13"/>
        <v>1451.2205566144976</v>
      </c>
    </row>
    <row r="86" spans="1:6" x14ac:dyDescent="0.25">
      <c r="A86">
        <v>84</v>
      </c>
      <c r="B86" s="2">
        <f t="shared" si="9"/>
        <v>6024.2241375753856</v>
      </c>
      <c r="C86" s="3">
        <f t="shared" si="10"/>
        <v>1.3546511620702064</v>
      </c>
      <c r="D86" s="3">
        <f t="shared" si="11"/>
        <v>0.25247172322143163</v>
      </c>
      <c r="E86" s="4">
        <f t="shared" si="13"/>
        <v>1977.3951910281044</v>
      </c>
      <c r="F86" s="4">
        <f t="shared" si="13"/>
        <v>1451.4730283377189</v>
      </c>
    </row>
    <row r="87" spans="1:6" x14ac:dyDescent="0.25">
      <c r="A87">
        <v>85</v>
      </c>
      <c r="B87" s="2">
        <f t="shared" si="9"/>
        <v>6325.4353444541548</v>
      </c>
      <c r="C87" s="3">
        <f t="shared" si="10"/>
        <v>1.287026012818369</v>
      </c>
      <c r="D87" s="3">
        <f t="shared" si="11"/>
        <v>0.23511844756919989</v>
      </c>
      <c r="E87" s="4">
        <f t="shared" si="13"/>
        <v>1978.6822170409228</v>
      </c>
      <c r="F87" s="4">
        <f t="shared" si="13"/>
        <v>1451.7081467852881</v>
      </c>
    </row>
    <row r="88" spans="1:6" x14ac:dyDescent="0.25">
      <c r="A88">
        <v>86</v>
      </c>
      <c r="B88" s="2">
        <f t="shared" si="9"/>
        <v>6641.707111676863</v>
      </c>
      <c r="C88" s="3">
        <f t="shared" si="10"/>
        <v>1.222776759102874</v>
      </c>
      <c r="D88" s="3">
        <f t="shared" si="11"/>
        <v>0.2189579240082514</v>
      </c>
      <c r="E88" s="4">
        <f t="shared" si="13"/>
        <v>1979.9049938000255</v>
      </c>
      <c r="F88" s="4">
        <f t="shared" si="13"/>
        <v>1451.9271047092964</v>
      </c>
    </row>
    <row r="89" spans="1:6" x14ac:dyDescent="0.25">
      <c r="A89">
        <v>87</v>
      </c>
      <c r="B89" s="2">
        <f t="shared" si="9"/>
        <v>6973.792467260706</v>
      </c>
      <c r="C89" s="3">
        <f t="shared" si="10"/>
        <v>1.1617348738180724</v>
      </c>
      <c r="D89" s="3">
        <f t="shared" si="11"/>
        <v>0.20390817046328469</v>
      </c>
      <c r="E89" s="4">
        <f t="shared" si="13"/>
        <v>1981.0667286738435</v>
      </c>
      <c r="F89" s="4">
        <f t="shared" si="13"/>
        <v>1452.1310128797597</v>
      </c>
    </row>
    <row r="90" spans="1:6" x14ac:dyDescent="0.25">
      <c r="A90">
        <v>88</v>
      </c>
      <c r="B90" s="2">
        <f t="shared" si="9"/>
        <v>7322.4820906237419</v>
      </c>
      <c r="C90" s="3">
        <f t="shared" si="10"/>
        <v>1.1037402428512704</v>
      </c>
      <c r="D90" s="3">
        <f t="shared" si="11"/>
        <v>0.18989283977736787</v>
      </c>
      <c r="E90" s="4">
        <f t="shared" si="13"/>
        <v>1982.1704689166947</v>
      </c>
      <c r="F90" s="4">
        <f t="shared" si="13"/>
        <v>1452.320905719537</v>
      </c>
    </row>
    <row r="91" spans="1:6" x14ac:dyDescent="0.25">
      <c r="A91">
        <v>89</v>
      </c>
      <c r="B91" s="2">
        <f t="shared" si="9"/>
        <v>7688.6061951549291</v>
      </c>
      <c r="C91" s="3">
        <f t="shared" si="10"/>
        <v>1.048640745100123</v>
      </c>
      <c r="D91" s="3">
        <f t="shared" si="11"/>
        <v>0.17684083240404438</v>
      </c>
      <c r="E91" s="4">
        <f t="shared" si="13"/>
        <v>1983.2191096617948</v>
      </c>
      <c r="F91" s="4">
        <f t="shared" si="13"/>
        <v>1452.497746551941</v>
      </c>
    </row>
    <row r="92" spans="1:6" x14ac:dyDescent="0.25">
      <c r="A92">
        <v>90</v>
      </c>
      <c r="B92" s="2">
        <f t="shared" si="9"/>
        <v>8073.0365049126758</v>
      </c>
      <c r="C92" s="3">
        <f t="shared" si="10"/>
        <v>0.99629185345588567</v>
      </c>
      <c r="D92" s="3">
        <f t="shared" si="11"/>
        <v>0.16468593572048187</v>
      </c>
      <c r="E92" s="4">
        <f t="shared" si="13"/>
        <v>1984.2154015152507</v>
      </c>
      <c r="F92" s="4">
        <f t="shared" si="13"/>
        <v>1452.6624324876614</v>
      </c>
    </row>
    <row r="93" spans="1:6" x14ac:dyDescent="0.25">
      <c r="A93">
        <v>91</v>
      </c>
      <c r="B93" s="2">
        <f t="shared" si="9"/>
        <v>8476.6883301583093</v>
      </c>
      <c r="C93" s="3">
        <f t="shared" si="10"/>
        <v>0.94655625570584856</v>
      </c>
      <c r="D93" s="3">
        <f t="shared" si="11"/>
        <v>0.15336648813190251</v>
      </c>
      <c r="E93" s="4">
        <f t="shared" si="13"/>
        <v>1985.1619577709566</v>
      </c>
      <c r="F93" s="4">
        <f t="shared" si="13"/>
        <v>1452.8157989757933</v>
      </c>
    </row>
    <row r="94" spans="1:6" x14ac:dyDescent="0.25">
      <c r="A94">
        <v>92</v>
      </c>
      <c r="B94" s="2">
        <f t="shared" si="9"/>
        <v>8900.5227466662254</v>
      </c>
      <c r="C94" s="3">
        <f t="shared" si="10"/>
        <v>0.89930349436059764</v>
      </c>
      <c r="D94" s="3">
        <f t="shared" si="11"/>
        <v>0.14282506626331004</v>
      </c>
      <c r="E94" s="4">
        <f t="shared" si="13"/>
        <v>1986.0612612653172</v>
      </c>
      <c r="F94" s="4">
        <f t="shared" si="13"/>
        <v>1452.9586240420567</v>
      </c>
    </row>
    <row r="95" spans="1:6" x14ac:dyDescent="0.25">
      <c r="A95">
        <v>93</v>
      </c>
      <c r="B95" s="2">
        <f t="shared" si="9"/>
        <v>9345.5488839995378</v>
      </c>
      <c r="C95" s="3">
        <f t="shared" si="10"/>
        <v>0.8544096244613576</v>
      </c>
      <c r="D95" s="3">
        <f t="shared" si="11"/>
        <v>0.13300819365163241</v>
      </c>
      <c r="E95" s="4">
        <f t="shared" si="13"/>
        <v>1986.9156708897785</v>
      </c>
      <c r="F95" s="4">
        <f t="shared" si="13"/>
        <v>1453.0916322357084</v>
      </c>
    </row>
    <row r="96" spans="1:6" x14ac:dyDescent="0.25">
      <c r="A96">
        <v>94</v>
      </c>
      <c r="B96" s="2">
        <f t="shared" si="9"/>
        <v>9812.826328199515</v>
      </c>
      <c r="C96" s="3">
        <f t="shared" si="10"/>
        <v>0.81175688846982341</v>
      </c>
      <c r="D96" s="3">
        <f t="shared" si="11"/>
        <v>0.12386606946048946</v>
      </c>
      <c r="E96" s="4">
        <f t="shared" si="13"/>
        <v>1987.7274277782483</v>
      </c>
      <c r="F96" s="4">
        <f t="shared" si="13"/>
        <v>1453.2154983051689</v>
      </c>
    </row>
    <row r="97" spans="1:6" x14ac:dyDescent="0.25">
      <c r="A97">
        <v>95</v>
      </c>
      <c r="B97" s="2">
        <f t="shared" si="9"/>
        <v>10303.467644609491</v>
      </c>
      <c r="C97" s="3">
        <f t="shared" si="10"/>
        <v>0.77123340738773682</v>
      </c>
      <c r="D97" s="3">
        <f t="shared" si="11"/>
        <v>0.11535231584135172</v>
      </c>
      <c r="E97" s="4">
        <f t="shared" si="13"/>
        <v>1988.4986611856359</v>
      </c>
      <c r="F97" s="4">
        <f t="shared" si="13"/>
        <v>1453.3308506210103</v>
      </c>
    </row>
    <row r="98" spans="1:6" x14ac:dyDescent="0.25">
      <c r="A98">
        <v>96</v>
      </c>
      <c r="B98" s="2">
        <f t="shared" si="9"/>
        <v>10818.641026839967</v>
      </c>
      <c r="C98" s="3">
        <f t="shared" si="10"/>
        <v>0.73273288729598385</v>
      </c>
      <c r="D98" s="3">
        <f t="shared" si="11"/>
        <v>0.10742374265946461</v>
      </c>
      <c r="E98" s="4">
        <f t="shared" si="13"/>
        <v>1989.2313940729318</v>
      </c>
      <c r="F98" s="4">
        <f t="shared" si="13"/>
        <v>1453.4382743636697</v>
      </c>
    </row>
    <row r="99" spans="1:6" x14ac:dyDescent="0.25">
      <c r="A99">
        <v>97</v>
      </c>
      <c r="B99" s="2">
        <f t="shared" si="9"/>
        <v>11359.573078181966</v>
      </c>
      <c r="C99" s="3">
        <f t="shared" si="10"/>
        <v>0.69615434054347858</v>
      </c>
      <c r="D99" s="3">
        <f t="shared" si="11"/>
        <v>0.10004012839099019</v>
      </c>
      <c r="E99" s="4">
        <f t="shared" si="13"/>
        <v>1989.9275484134753</v>
      </c>
      <c r="F99" s="4">
        <f t="shared" si="13"/>
        <v>1453.5383144920606</v>
      </c>
    </row>
    <row r="100" spans="1:6" x14ac:dyDescent="0.25">
      <c r="A100">
        <v>98</v>
      </c>
      <c r="B100" s="2">
        <f t="shared" si="9"/>
        <v>11927.551732091064</v>
      </c>
      <c r="C100" s="3">
        <f t="shared" si="10"/>
        <v>0.66140182085448196</v>
      </c>
      <c r="D100" s="3">
        <f t="shared" si="11"/>
        <v>9.316401607986631E-2</v>
      </c>
      <c r="E100" s="4">
        <f t="shared" ref="E100:F102" si="14">E99+C100</f>
        <v>1990.5889502343298</v>
      </c>
      <c r="F100" s="4">
        <f t="shared" si="14"/>
        <v>1453.6314785081404</v>
      </c>
    </row>
    <row r="101" spans="1:6" x14ac:dyDescent="0.25">
      <c r="A101">
        <v>99</v>
      </c>
      <c r="B101" s="2">
        <f t="shared" si="9"/>
        <v>12523.929318695618</v>
      </c>
      <c r="C101" s="3">
        <f t="shared" si="10"/>
        <v>0.62838417165956462</v>
      </c>
      <c r="D101" s="3">
        <f t="shared" si="11"/>
        <v>8.676052331927335E-2</v>
      </c>
      <c r="E101" s="4">
        <f t="shared" si="14"/>
        <v>1991.2173344059893</v>
      </c>
      <c r="F101" s="4">
        <f t="shared" si="14"/>
        <v>1453.7182390314597</v>
      </c>
    </row>
    <row r="102" spans="1:6" x14ac:dyDescent="0.25">
      <c r="A102">
        <v>100</v>
      </c>
      <c r="B102" s="2">
        <f t="shared" si="9"/>
        <v>13150.1257846304</v>
      </c>
      <c r="C102" s="3">
        <f t="shared" si="10"/>
        <v>0.59701478699006116</v>
      </c>
      <c r="D102" s="3">
        <f t="shared" si="11"/>
        <v>8.0797165293745921E-2</v>
      </c>
      <c r="E102" s="4">
        <f t="shared" si="14"/>
        <v>1991.8143491929793</v>
      </c>
      <c r="F102" s="4">
        <f t="shared" si="14"/>
        <v>1453.7990361967534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Stable Annuity</vt:lpstr>
      <vt:lpstr>Increasing Annuity</vt:lpstr>
      <vt:lpstr>PV of Stable Annuity Chart</vt:lpstr>
      <vt:lpstr>PV of Growing Annuity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Kobayashi-Solomon</dc:creator>
  <cp:lastModifiedBy>Erik Kobayashi-Solomon</cp:lastModifiedBy>
  <dcterms:created xsi:type="dcterms:W3CDTF">2013-07-12T00:11:44Z</dcterms:created>
  <dcterms:modified xsi:type="dcterms:W3CDTF">2016-10-09T14:33:38Z</dcterms:modified>
</cp:coreProperties>
</file>